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firstSheet="7" activeTab="11"/>
  </bookViews>
  <sheets>
    <sheet name="Figure 1" sheetId="1" r:id="rId1"/>
    <sheet name="Figure 2a" sheetId="2" r:id="rId2"/>
    <sheet name="Figure 2b" sheetId="3" r:id="rId3"/>
    <sheet name="Figure 3a" sheetId="4" r:id="rId4"/>
    <sheet name="Figure 3b" sheetId="5" r:id="rId5"/>
    <sheet name="Figure 4a" sheetId="6" r:id="rId6"/>
    <sheet name="Figure 4b" sheetId="7" r:id="rId7"/>
    <sheet name="Figure 5a" sheetId="8" r:id="rId8"/>
    <sheet name="Figure 5b" sheetId="9" r:id="rId9"/>
    <sheet name="Figure 6a" sheetId="10" r:id="rId10"/>
    <sheet name="Figure 6b" sheetId="11" r:id="rId11"/>
    <sheet name="Figure 6c" sheetId="12" r:id="rId12"/>
    <sheet name="Figure 6d" sheetId="13" r:id="rId13"/>
    <sheet name="Appendix Figure 1" sheetId="14" r:id="rId14"/>
    <sheet name="Appendix Figure 2a" sheetId="16" r:id="rId15"/>
    <sheet name="Appendix Figure 2b" sheetId="17" r:id="rId16"/>
    <sheet name="Appendix Figure 3" sheetId="18" r:id="rId17"/>
  </sheets>
  <calcPr calcId="125725"/>
</workbook>
</file>

<file path=xl/calcChain.xml><?xml version="1.0" encoding="utf-8"?>
<calcChain xmlns="http://schemas.openxmlformats.org/spreadsheetml/2006/main">
  <c r="N20" i="17"/>
  <c r="L34" i="16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34"/>
  <c r="C33"/>
  <c r="C32"/>
  <c r="C31"/>
  <c r="C30"/>
  <c r="C28"/>
  <c r="C27"/>
  <c r="C25"/>
  <c r="C24"/>
  <c r="C23"/>
  <c r="C22"/>
  <c r="C20"/>
  <c r="C19"/>
  <c r="C17"/>
  <c r="C15"/>
  <c r="C14"/>
  <c r="C13"/>
  <c r="C12"/>
  <c r="C10"/>
  <c r="C9"/>
  <c r="C7"/>
  <c r="C6"/>
  <c r="C5"/>
  <c r="C4"/>
  <c r="D32" i="7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5" i="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4"/>
  <c r="N5" i="17"/>
  <c r="N6"/>
  <c r="N7"/>
  <c r="N8"/>
  <c r="N9"/>
  <c r="N10"/>
  <c r="N11"/>
  <c r="N12"/>
  <c r="N13"/>
  <c r="N14"/>
  <c r="N15"/>
  <c r="N16"/>
  <c r="N17"/>
  <c r="N18"/>
  <c r="N19"/>
  <c r="N21"/>
  <c r="N22"/>
  <c r="N23"/>
  <c r="N24"/>
  <c r="N25"/>
  <c r="N26"/>
  <c r="N27"/>
  <c r="N28"/>
  <c r="N29"/>
  <c r="N30"/>
  <c r="N31"/>
  <c r="N32"/>
  <c r="N4"/>
  <c r="D32"/>
  <c r="D31"/>
  <c r="D30"/>
  <c r="D29"/>
  <c r="D28"/>
  <c r="D26"/>
  <c r="D25"/>
  <c r="D23"/>
  <c r="D22"/>
  <c r="D21"/>
  <c r="D20"/>
  <c r="D18"/>
  <c r="D16"/>
  <c r="D14"/>
  <c r="D13"/>
  <c r="D12"/>
  <c r="D11"/>
  <c r="D9"/>
  <c r="D8"/>
  <c r="D6"/>
  <c r="D5"/>
  <c r="D4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J32"/>
  <c r="J31"/>
  <c r="J30"/>
  <c r="J29"/>
  <c r="J28"/>
  <c r="J26"/>
  <c r="J25"/>
  <c r="J23"/>
  <c r="J22"/>
  <c r="J21"/>
  <c r="J20"/>
  <c r="J18"/>
  <c r="J16"/>
  <c r="J14"/>
  <c r="J13"/>
  <c r="J12"/>
  <c r="J11"/>
  <c r="J9"/>
  <c r="J8"/>
  <c r="J5"/>
  <c r="J6"/>
  <c r="J4"/>
  <c r="Q5" i="16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4"/>
  <c r="I5"/>
  <c r="I6"/>
  <c r="I7"/>
  <c r="I9"/>
  <c r="I10"/>
  <c r="I12"/>
  <c r="I13"/>
  <c r="I14"/>
  <c r="I15"/>
  <c r="I17"/>
  <c r="I19"/>
  <c r="I20"/>
  <c r="I22"/>
  <c r="I23"/>
  <c r="I24"/>
  <c r="I25"/>
  <c r="I27"/>
  <c r="I28"/>
  <c r="I30"/>
  <c r="I31"/>
  <c r="I32"/>
  <c r="I33"/>
  <c r="I34"/>
  <c r="I4"/>
  <c r="J5" i="14"/>
  <c r="J6"/>
  <c r="J7"/>
  <c r="J8"/>
  <c r="J9"/>
  <c r="J10"/>
  <c r="J11"/>
  <c r="J12"/>
  <c r="J13"/>
  <c r="J14"/>
  <c r="J15"/>
  <c r="J16"/>
  <c r="J17"/>
  <c r="J18"/>
  <c r="J4"/>
  <c r="D4" i="7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4"/>
  <c r="I5" i="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4"/>
  <c r="E4" i="17"/>
  <c r="E5"/>
  <c r="E6"/>
  <c r="E8"/>
  <c r="E9"/>
  <c r="E11"/>
  <c r="E12"/>
  <c r="E13"/>
  <c r="E14"/>
  <c r="E16"/>
  <c r="E18"/>
  <c r="E20"/>
  <c r="E21"/>
  <c r="E22"/>
  <c r="E23"/>
  <c r="E25"/>
  <c r="E26"/>
  <c r="E28"/>
  <c r="E29"/>
  <c r="E30"/>
  <c r="E31"/>
  <c r="E32"/>
  <c r="D34" i="16"/>
  <c r="D33"/>
  <c r="D32"/>
  <c r="D31"/>
  <c r="D30"/>
  <c r="D28"/>
  <c r="D27"/>
  <c r="D25"/>
  <c r="D24"/>
  <c r="D23"/>
  <c r="D22"/>
  <c r="D20"/>
  <c r="D19"/>
  <c r="D17"/>
  <c r="D15"/>
  <c r="D14"/>
  <c r="D13"/>
  <c r="D12"/>
  <c r="D10"/>
  <c r="D9"/>
  <c r="D7"/>
  <c r="D6"/>
  <c r="D5"/>
  <c r="D4"/>
  <c r="E5" i="14"/>
  <c r="E6"/>
  <c r="E7"/>
  <c r="E8"/>
  <c r="E9"/>
  <c r="E10"/>
  <c r="E11"/>
  <c r="E12"/>
  <c r="E13"/>
  <c r="E14"/>
  <c r="E15"/>
  <c r="E16"/>
  <c r="E17"/>
  <c r="E18"/>
  <c r="E4"/>
</calcChain>
</file>

<file path=xl/sharedStrings.xml><?xml version="1.0" encoding="utf-8"?>
<sst xmlns="http://schemas.openxmlformats.org/spreadsheetml/2006/main" count="1468" uniqueCount="254">
  <si>
    <t>Fraction of income self-reported</t>
  </si>
  <si>
    <t>Total evasion rate</t>
  </si>
  <si>
    <t>Third party evasion rate</t>
  </si>
  <si>
    <t>45-degree line</t>
  </si>
  <si>
    <t>Country name</t>
  </si>
  <si>
    <t>3-letter ISO country code</t>
  </si>
  <si>
    <t>Tax / GDP (2012)</t>
  </si>
  <si>
    <t>Fraction self-employed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</si>
  <si>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</si>
  <si>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</si>
  <si>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</si>
  <si>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</si>
  <si>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</si>
  <si>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</si>
  <si>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</si>
  <si>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</si>
  <si>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Bahamas, The</t>
  </si>
  <si>
    <t>BHS</t>
  </si>
  <si>
    <t>Barbados</t>
  </si>
  <si>
    <t>BRB</t>
  </si>
  <si>
    <t>Belgium</t>
  </si>
  <si>
    <t>BEL</t>
  </si>
  <si>
    <t>Belize</t>
  </si>
  <si>
    <t>BLZ</t>
  </si>
  <si>
    <t>Bhutan</t>
  </si>
  <si>
    <t>BTN</t>
  </si>
  <si>
    <t>Bosnia and Herzegovina</t>
  </si>
  <si>
    <t>BIH</t>
  </si>
  <si>
    <t>Botswana</t>
  </si>
  <si>
    <t>BWA</t>
  </si>
  <si>
    <t>Brazil</t>
  </si>
  <si>
    <t>BRA</t>
  </si>
  <si>
    <t>Bulgaria</t>
  </si>
  <si>
    <t>BGR</t>
  </si>
  <si>
    <t>Canada</t>
  </si>
  <si>
    <t>CAN</t>
  </si>
  <si>
    <t>Chile</t>
  </si>
  <si>
    <t>CHL</t>
  </si>
  <si>
    <t>Colombia</t>
  </si>
  <si>
    <t>COL</t>
  </si>
  <si>
    <t>Costa Rica</t>
  </si>
  <si>
    <t>CRI</t>
  </si>
  <si>
    <t>Croatia</t>
  </si>
  <si>
    <t>HRV</t>
  </si>
  <si>
    <t>Cyprus</t>
  </si>
  <si>
    <t>CYP</t>
  </si>
  <si>
    <t>Czech Republic</t>
  </si>
  <si>
    <t>CZE</t>
  </si>
  <si>
    <t>Denmark</t>
  </si>
  <si>
    <t>DNK</t>
  </si>
  <si>
    <t>Dominica</t>
  </si>
  <si>
    <t>DMA</t>
  </si>
  <si>
    <t>Dominican Republic</t>
  </si>
  <si>
    <t>DOM</t>
  </si>
  <si>
    <t>Ecuador</t>
  </si>
  <si>
    <t>ECU</t>
  </si>
  <si>
    <t>Egypt, Arab Rep.</t>
  </si>
  <si>
    <t>EGY</t>
  </si>
  <si>
    <t>El Salvador</t>
  </si>
  <si>
    <t>SLV</t>
  </si>
  <si>
    <t>Estonia</t>
  </si>
  <si>
    <t>EST</t>
  </si>
  <si>
    <t>Finland</t>
  </si>
  <si>
    <t>FIN</t>
  </si>
  <si>
    <t>France</t>
  </si>
  <si>
    <t>FRA</t>
  </si>
  <si>
    <t>Germany</t>
  </si>
  <si>
    <t>DEU</t>
  </si>
  <si>
    <t>Greece</t>
  </si>
  <si>
    <t>GRC</t>
  </si>
  <si>
    <t>Hong Kong SAR, China</t>
  </si>
  <si>
    <t>HKG</t>
  </si>
  <si>
    <t>Hungary</t>
  </si>
  <si>
    <t>HUN</t>
  </si>
  <si>
    <t>Iceland</t>
  </si>
  <si>
    <t>ISL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</si>
  <si>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</si>
  <si>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</si>
  <si>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</si>
  <si>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</si>
  <si>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</si>
  <si>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</si>
  <si>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</si>
  <si>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</si>
  <si>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</si>
  <si>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</si>
  <si>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</si>
  <si>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</si>
  <si>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Korea, Rep.</t>
  </si>
  <si>
    <t>KOR</t>
  </si>
  <si>
    <t>Latvia</t>
  </si>
  <si>
    <t>LVA</t>
  </si>
  <si>
    <t>Lebanon</t>
  </si>
  <si>
    <t>LBN</t>
  </si>
  <si>
    <t>Lithuania</t>
  </si>
  <si>
    <t>LTU</t>
  </si>
  <si>
    <t>Luxembourg</t>
  </si>
  <si>
    <t>LUX</t>
  </si>
  <si>
    <t>Macao SAR, China</t>
  </si>
  <si>
    <t>MAC</t>
  </si>
  <si>
    <t>Macedonia, FYR</t>
  </si>
  <si>
    <t>MKD</t>
  </si>
  <si>
    <t>Malaysia</t>
  </si>
  <si>
    <t>MYS</t>
  </si>
  <si>
    <t>Maldives</t>
  </si>
  <si>
    <t>MDV</t>
  </si>
  <si>
    <t>Malta</t>
  </si>
  <si>
    <t>MLT</t>
  </si>
  <si>
    <t>Mauritius</t>
  </si>
  <si>
    <t>MUS</t>
  </si>
  <si>
    <t>Mexico</t>
  </si>
  <si>
    <t>MEX</t>
  </si>
  <si>
    <t>Montenegro</t>
  </si>
  <si>
    <t>MNE</t>
  </si>
  <si>
    <t>Norway</t>
  </si>
  <si>
    <t>NOR</t>
  </si>
  <si>
    <t>Namibia</t>
  </si>
  <si>
    <t>NAM</t>
  </si>
  <si>
    <t>Netherlands</t>
  </si>
  <si>
    <t>NLD</t>
  </si>
  <si>
    <t>New Zealand</t>
  </si>
  <si>
    <t>NZL</t>
  </si>
  <si>
    <t>Panama</t>
  </si>
  <si>
    <t>PAN</t>
  </si>
  <si>
    <t>Paraguay</t>
  </si>
  <si>
    <t>PRY</t>
  </si>
  <si>
    <t>Peru</t>
  </si>
  <si>
    <t>PER</t>
  </si>
  <si>
    <t>Poland</t>
  </si>
  <si>
    <t>POL</t>
  </si>
  <si>
    <t>Portugal</t>
  </si>
  <si>
    <t>PRT</t>
  </si>
  <si>
    <t>Romania</t>
  </si>
  <si>
    <t>ROU</t>
  </si>
  <si>
    <t>Russian Federation</t>
  </si>
  <si>
    <t>RUS</t>
  </si>
  <si>
    <t>Sweden</t>
  </si>
  <si>
    <t>SWE</t>
  </si>
  <si>
    <t>Serbia</t>
  </si>
  <si>
    <t>SRB</t>
  </si>
  <si>
    <t>Seychelles</t>
  </si>
  <si>
    <t>SYC</t>
  </si>
  <si>
    <t>Singapore</t>
  </si>
  <si>
    <t>SGP</t>
  </si>
  <si>
    <t>Slovak Republic</t>
  </si>
  <si>
    <t>SVK</t>
  </si>
  <si>
    <t>Slovenia</t>
  </si>
  <si>
    <t>SVN</t>
  </si>
  <si>
    <t>South Africa</t>
  </si>
  <si>
    <t>ZAF</t>
  </si>
  <si>
    <t>Spain</t>
  </si>
  <si>
    <t>ESP</t>
  </si>
  <si>
    <t>St. Lucia</t>
  </si>
  <si>
    <t>LCA</t>
  </si>
  <si>
    <t>St. Vincent and the Grenadines</t>
  </si>
  <si>
    <t>VCT</t>
  </si>
  <si>
    <t>Suriname</t>
  </si>
  <si>
    <t>SUR</t>
  </si>
  <si>
    <t>Switzerland</t>
  </si>
  <si>
    <t>CHE</t>
  </si>
  <si>
    <t>Thailand</t>
  </si>
  <si>
    <t>THA</t>
  </si>
  <si>
    <t>Trinidad and Tobago</t>
  </si>
  <si>
    <t>TTO</t>
  </si>
  <si>
    <t>Tunisia</t>
  </si>
  <si>
    <t>TUN</t>
  </si>
  <si>
    <t>Turkey</t>
  </si>
  <si>
    <t>TUR</t>
  </si>
  <si>
    <t>Ukraine</t>
  </si>
  <si>
    <t>UKR</t>
  </si>
  <si>
    <t>United Kingdom</t>
  </si>
  <si>
    <t>GBR</t>
  </si>
  <si>
    <t>United States</t>
  </si>
  <si>
    <t>USA</t>
  </si>
  <si>
    <t>Uruguay</t>
  </si>
  <si>
    <t>URY</t>
  </si>
  <si>
    <t>Venezuela, RB</t>
  </si>
  <si>
    <t>VEN</t>
  </si>
  <si>
    <t>Fraction of self-employed and employees in evasive jobs</t>
  </si>
  <si>
    <t>Tax cuts</t>
  </si>
  <si>
    <t>Tax increases</t>
  </si>
  <si>
    <t>Employment subsidies (share of labor income)</t>
  </si>
  <si>
    <t>'Most people can be trusted'</t>
  </si>
  <si>
    <t>Albania</t>
  </si>
  <si>
    <t>ALB</t>
  </si>
  <si>
    <t>Belarus</t>
  </si>
  <si>
    <t>BLR</t>
  </si>
  <si>
    <t>China</t>
  </si>
  <si>
    <t>CHN</t>
  </si>
  <si>
    <t>'People in need because of laziness, lack of willpower'</t>
  </si>
  <si>
    <t>Social capital index</t>
  </si>
  <si>
    <t>Georgia</t>
  </si>
  <si>
    <t>GEO</t>
  </si>
  <si>
    <t>Iran, Islamic Rep.</t>
  </si>
  <si>
    <t>IRN</t>
  </si>
  <si>
    <t>Fraction of people donating money to charity</t>
  </si>
  <si>
    <t>Average annual hours worked</t>
  </si>
  <si>
    <t>1- top marginal tax rate</t>
  </si>
  <si>
    <t>Latest year</t>
  </si>
  <si>
    <t>Source:</t>
  </si>
  <si>
    <t>Piketty, Stantcheva, Saez (2013); Kleven Landais, Saez (2013)</t>
  </si>
  <si>
    <t>World Value Survey</t>
  </si>
  <si>
    <t>Index of Economic Freedom (Heritage Foundation)</t>
  </si>
  <si>
    <t>World Bank</t>
  </si>
  <si>
    <t>OECD Labor Force Statistics</t>
  </si>
  <si>
    <t>World Value Survey, Voter Turnout Database (IDEA), UNODC, Polity IV</t>
  </si>
  <si>
    <t>World Giving Index (Charities Aid Foundation)</t>
  </si>
  <si>
    <t>Micro-based participation tax rate</t>
  </si>
  <si>
    <t>Macro-based participation tax rate</t>
  </si>
  <si>
    <t>International Labor Organization</t>
  </si>
  <si>
    <t>OECD Social Expenditure Statistics, Penn World Tables 7.0</t>
  </si>
  <si>
    <t>OECD Social Expenditure Statistics, OECD Labor Force Statistics, Penn World Tables 7.0</t>
  </si>
  <si>
    <t>Kleven, Knudsen, Kreiner, Pedersen, Saez (2011)</t>
  </si>
  <si>
    <t>Kleven, Schultz (2013)</t>
  </si>
  <si>
    <t>Immervoll, Kleven, Kreiner, Saez (2007)</t>
  </si>
  <si>
    <t>Income tax rate</t>
  </si>
  <si>
    <t>Payroll tax rate on employees (workers)</t>
  </si>
  <si>
    <t>Payroll tax rate on employers (firms)</t>
  </si>
  <si>
    <t>Consumption tax rate</t>
  </si>
  <si>
    <t>Benefit rate</t>
  </si>
  <si>
    <t>OECD Government Revenue Statistics, OECD National Accounts</t>
  </si>
  <si>
    <t>OECD Government Revenue Statistics, Penn World Tables 7.0</t>
  </si>
  <si>
    <t>1 - participation tax rate</t>
  </si>
  <si>
    <t>Micro-based participation tax rate (bottom three deciles, earnings weighted)</t>
  </si>
  <si>
    <t>Calculated (See formula)</t>
  </si>
  <si>
    <t>1 - participation tax rate (1995; with transfers)</t>
  </si>
  <si>
    <t>Income tax rate (1995)</t>
  </si>
  <si>
    <t>Payroll tax rate on employees (workers; 1995)</t>
  </si>
  <si>
    <t>Payroll tax rate on employers (firms; 1995)</t>
  </si>
  <si>
    <t>Consumption tax rate (1995)</t>
  </si>
  <si>
    <t>Benefit rate (1995)</t>
  </si>
  <si>
    <t>Employment rate (20-59 y.o.)</t>
  </si>
  <si>
    <t>Employment rate (20-59 y.o.; 1995)</t>
  </si>
  <si>
    <t>Female employment rate (20-59 y.o.)</t>
  </si>
  <si>
    <t>Employment rate (20-59 y.o.; latest year)</t>
  </si>
  <si>
    <t>1 - participation tax rate (latest year, with transfers)</t>
  </si>
  <si>
    <t>Income tax rate (latest year)</t>
  </si>
  <si>
    <t>Payroll tax rate on employees (workers; latest year)</t>
  </si>
  <si>
    <t>Payroll tax rate on employers (firms; latest year)</t>
  </si>
  <si>
    <t>Consumption tax rate (latest year)</t>
  </si>
  <si>
    <t>Benefit rate (latest year)</t>
  </si>
  <si>
    <t>Female employment rate (20-59 y.o.; 1995)</t>
  </si>
  <si>
    <t>Female employment rate (20-59 y.o.; latest year)</t>
  </si>
  <si>
    <t>1 - participation tax rate (1995; without transfers)</t>
  </si>
  <si>
    <t>Aggregate benefits / labor income</t>
  </si>
  <si>
    <t>Underlying tax and benefit statistics</t>
  </si>
  <si>
    <t>Aggregate benefits / labor income (1995)</t>
  </si>
  <si>
    <t>Aggregate benefits / labor income (latest year)</t>
  </si>
  <si>
    <t>Voter Turnout Database (IDEA), Polity IV</t>
  </si>
  <si>
    <t>UNODC Crime Statistics</t>
  </si>
  <si>
    <t>Underlying social capital statistics</t>
  </si>
  <si>
    <t>Civic participation (% of population)</t>
  </si>
  <si>
    <t>Voter turnout (1990-latest year average)</t>
  </si>
  <si>
    <t>Homicide rate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</si>
</sst>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26" sqref="D26"/>
    </sheetView>
  </sheetViews>
  <sheetFormatPr defaultRowHeight="12.75"/>
  <cols>
    <col min="1" max="1" width="11.5703125" style="8" customWidth="1"/>
    <col min="2" max="2" width="7.85546875" style="8" customWidth="1"/>
    <col min="3" max="3" width="8.7109375" style="4" customWidth="1"/>
    <col min="4" max="4" width="7.42578125" style="4" customWidth="1"/>
    <col min="5" max="5" width="14.42578125" style="4" customWidth="1"/>
    <col min="6" max="16384" width="9.140625" style="4"/>
  </cols>
  <sheetData>
    <row r="1" spans="1:5" ht="30" customHeight="1">
      <c r="A1" s="5" t="s">
        <v>199</v>
      </c>
      <c r="B1" s="14" t="s">
        <v>212</v>
      </c>
      <c r="C1" s="14"/>
      <c r="D1" s="15"/>
    </row>
    <row r="2" spans="1:5" ht="51">
      <c r="A2" s="3" t="s">
        <v>0</v>
      </c>
      <c r="B2" s="3" t="s">
        <v>1</v>
      </c>
      <c r="C2" s="3" t="s">
        <v>2</v>
      </c>
      <c r="D2" s="3" t="s">
        <v>3</v>
      </c>
      <c r="E2" s="3"/>
    </row>
    <row r="3" spans="1:5">
      <c r="A3" s="7">
        <v>0</v>
      </c>
      <c r="B3" s="7">
        <v>0</v>
      </c>
      <c r="C3" s="7">
        <v>0</v>
      </c>
      <c r="D3" s="7">
        <v>0</v>
      </c>
      <c r="E3" s="7"/>
    </row>
    <row r="4" spans="1:5">
      <c r="A4" s="7">
        <v>5.3229999999999998E-4</v>
      </c>
      <c r="B4" s="7">
        <v>8.6195999999999998E-3</v>
      </c>
      <c r="C4" s="7">
        <v>2.8190000000000002E-4</v>
      </c>
      <c r="D4" s="7">
        <v>5.3229999999999998E-4</v>
      </c>
      <c r="E4" s="7"/>
    </row>
    <row r="5" spans="1:5">
      <c r="A5" s="7">
        <v>6.3378999999999996E-3</v>
      </c>
      <c r="B5" s="7">
        <v>1.04604E-2</v>
      </c>
      <c r="C5" s="7">
        <v>5.0080000000000003E-4</v>
      </c>
      <c r="D5" s="7">
        <v>6.3378999999999996E-3</v>
      </c>
      <c r="E5" s="7"/>
    </row>
    <row r="6" spans="1:5">
      <c r="A6" s="7">
        <v>1.95893E-2</v>
      </c>
      <c r="B6" s="7">
        <v>2.3682100000000001E-2</v>
      </c>
      <c r="C6" s="7">
        <v>1.4691000000000001E-3</v>
      </c>
      <c r="D6" s="7">
        <v>1.95893E-2</v>
      </c>
      <c r="E6" s="7"/>
    </row>
    <row r="7" spans="1:5">
      <c r="A7" s="7">
        <v>4.3139299999999998E-2</v>
      </c>
      <c r="B7" s="7">
        <v>3.5209400000000002E-2</v>
      </c>
      <c r="C7" s="7">
        <v>6.4800000000000003E-4</v>
      </c>
      <c r="D7" s="7">
        <v>4.3139299999999998E-2</v>
      </c>
      <c r="E7" s="7"/>
    </row>
    <row r="8" spans="1:5">
      <c r="A8" s="7">
        <v>8.4676000000000001E-2</v>
      </c>
      <c r="B8" s="7">
        <v>6.6442600000000004E-2</v>
      </c>
      <c r="C8" s="7">
        <v>2.7671000000000002E-3</v>
      </c>
      <c r="D8" s="7">
        <v>8.4676000000000001E-2</v>
      </c>
      <c r="E8" s="7"/>
    </row>
    <row r="9" spans="1:5">
      <c r="A9" s="7">
        <v>0.1584276</v>
      </c>
      <c r="B9" s="7">
        <v>0.13121849999999999</v>
      </c>
      <c r="C9" s="7">
        <v>9.2677999999999996E-3</v>
      </c>
      <c r="D9" s="7">
        <v>0.1584276</v>
      </c>
      <c r="E9" s="7"/>
    </row>
    <row r="10" spans="1:5">
      <c r="A10" s="7">
        <v>0.3056065</v>
      </c>
      <c r="B10" s="7">
        <v>0.15809670000000001</v>
      </c>
      <c r="C10" s="7">
        <v>6.288E-4</v>
      </c>
      <c r="D10" s="7">
        <v>0.3056065</v>
      </c>
      <c r="E10" s="7"/>
    </row>
    <row r="11" spans="1:5">
      <c r="A11" s="7">
        <v>0.61025399999999996</v>
      </c>
      <c r="B11" s="7">
        <v>0.26576329999999998</v>
      </c>
      <c r="C11" s="7">
        <v>4.5199999999999998E-4</v>
      </c>
      <c r="D11" s="7">
        <v>0.61025399999999996</v>
      </c>
      <c r="E11" s="7"/>
    </row>
    <row r="12" spans="1:5">
      <c r="A12" s="7">
        <v>0.93462239999999996</v>
      </c>
      <c r="B12" s="7">
        <v>0.38552239999999999</v>
      </c>
      <c r="C12" s="7">
        <v>5.5300000000000002E-5</v>
      </c>
      <c r="D12" s="7">
        <v>0.93462239999999996</v>
      </c>
      <c r="E12" s="7"/>
    </row>
    <row r="13" spans="1:5">
      <c r="A13" s="7">
        <v>0.99873670000000003</v>
      </c>
      <c r="B13" s="7">
        <v>0.50764379999999998</v>
      </c>
      <c r="C13" s="7">
        <v>3.57E-5</v>
      </c>
      <c r="D13" s="7">
        <v>0.99873670000000003</v>
      </c>
      <c r="E13" s="7"/>
    </row>
    <row r="14" spans="1:5">
      <c r="C14" s="7"/>
      <c r="D14" s="7"/>
      <c r="E14" s="7"/>
    </row>
    <row r="15" spans="1:5">
      <c r="C15" s="7"/>
      <c r="D15" s="7"/>
      <c r="E15" s="7"/>
    </row>
    <row r="16" spans="1:5">
      <c r="C16" s="7"/>
      <c r="D16" s="7"/>
      <c r="E16" s="7"/>
    </row>
    <row r="17" spans="3:5">
      <c r="C17" s="7"/>
      <c r="D17" s="7"/>
      <c r="E17" s="7"/>
    </row>
    <row r="18" spans="3:5">
      <c r="C18" s="7"/>
      <c r="D18" s="7"/>
      <c r="E18" s="7"/>
    </row>
    <row r="19" spans="3:5">
      <c r="C19" s="7"/>
      <c r="D19" s="7"/>
      <c r="E19" s="7"/>
    </row>
    <row r="20" spans="3:5">
      <c r="C20" s="7"/>
      <c r="D20" s="7"/>
      <c r="E20" s="7"/>
    </row>
    <row r="21" spans="3:5">
      <c r="C21" s="7"/>
      <c r="D21" s="7"/>
      <c r="E21" s="7"/>
    </row>
    <row r="22" spans="3:5">
      <c r="C22" s="7"/>
      <c r="D22" s="7"/>
      <c r="E22" s="7"/>
    </row>
    <row r="23" spans="3:5">
      <c r="C23" s="7"/>
      <c r="D23" s="7"/>
      <c r="E23" s="7"/>
    </row>
  </sheetData>
  <sheetProtection selectLockedCells="1" selectUnlockedCells="1"/>
  <mergeCells count="1">
    <mergeCell ref="B1:D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3"/>
  <sheetViews>
    <sheetView topLeftCell="A28" workbookViewId="0">
      <selection activeCell="L33" sqref="L33"/>
    </sheetView>
  </sheetViews>
  <sheetFormatPr defaultRowHeight="12.75"/>
  <cols>
    <col min="1" max="1" width="21.140625" style="4" bestFit="1" customWidth="1"/>
    <col min="2" max="2" width="8" style="4" customWidth="1"/>
    <col min="3" max="3" width="11.28515625" style="7" bestFit="1" customWidth="1"/>
    <col min="4" max="4" width="12.42578125" style="7" customWidth="1"/>
    <col min="5" max="5" width="7" style="7" customWidth="1"/>
    <col min="6" max="6" width="7" style="4" customWidth="1"/>
    <col min="7" max="16384" width="9.140625" style="4"/>
  </cols>
  <sheetData>
    <row r="1" spans="1:5" ht="63.75">
      <c r="A1" s="5" t="s">
        <v>199</v>
      </c>
      <c r="B1" s="6"/>
      <c r="C1" s="13" t="s">
        <v>202</v>
      </c>
      <c r="D1" s="13" t="s">
        <v>201</v>
      </c>
      <c r="E1" s="9"/>
    </row>
    <row r="2" spans="1:5" ht="51">
      <c r="A2" s="3" t="s">
        <v>4</v>
      </c>
      <c r="B2" s="3" t="s">
        <v>5</v>
      </c>
      <c r="C2" s="3" t="s">
        <v>6</v>
      </c>
      <c r="D2" s="3" t="s">
        <v>182</v>
      </c>
      <c r="E2" s="3" t="s">
        <v>198</v>
      </c>
    </row>
    <row r="3" spans="1:5">
      <c r="A3" s="7" t="s">
        <v>183</v>
      </c>
      <c r="B3" s="7" t="s">
        <v>184</v>
      </c>
      <c r="C3" s="7">
        <v>0.23300000000000001</v>
      </c>
      <c r="D3" s="7">
        <v>0.10362212359905243</v>
      </c>
      <c r="E3" s="7">
        <v>2008</v>
      </c>
    </row>
    <row r="4" spans="1:5">
      <c r="A4" s="7" t="s">
        <v>8</v>
      </c>
      <c r="B4" s="7" t="s">
        <v>9</v>
      </c>
      <c r="C4" s="7">
        <v>0.33500000000000002</v>
      </c>
      <c r="D4" s="7">
        <v>0.17599494755268097</v>
      </c>
      <c r="E4" s="7">
        <v>2006</v>
      </c>
    </row>
    <row r="5" spans="1:5">
      <c r="A5" s="7" t="s">
        <v>10</v>
      </c>
      <c r="B5" s="7" t="s">
        <v>11</v>
      </c>
      <c r="C5" s="7">
        <v>0.19973730000000001</v>
      </c>
      <c r="D5" s="7">
        <v>0.20733813941478729</v>
      </c>
      <c r="E5" s="7">
        <v>2008</v>
      </c>
    </row>
    <row r="6" spans="1:5">
      <c r="A6" s="7" t="s">
        <v>12</v>
      </c>
      <c r="B6" s="7" t="s">
        <v>13</v>
      </c>
      <c r="C6" s="7">
        <v>0.20899999999999999</v>
      </c>
      <c r="D6" s="7">
        <v>0.46137902140617371</v>
      </c>
      <c r="E6" s="7">
        <v>2005</v>
      </c>
    </row>
    <row r="7" spans="1:5">
      <c r="A7" s="7" t="s">
        <v>14</v>
      </c>
      <c r="B7" s="7" t="s">
        <v>15</v>
      </c>
      <c r="C7" s="7">
        <v>0.41975000000000001</v>
      </c>
      <c r="D7" s="7">
        <v>0.36358705163002014</v>
      </c>
      <c r="E7" s="7">
        <v>2008</v>
      </c>
    </row>
    <row r="8" spans="1:5">
      <c r="A8" s="7" t="s">
        <v>185</v>
      </c>
      <c r="B8" s="7" t="s">
        <v>186</v>
      </c>
      <c r="C8" s="7">
        <v>0.25600000000000001</v>
      </c>
      <c r="D8" s="7">
        <v>0.45400354266166687</v>
      </c>
      <c r="E8" s="7">
        <v>2008</v>
      </c>
    </row>
    <row r="9" spans="1:5">
      <c r="A9" s="7" t="s">
        <v>20</v>
      </c>
      <c r="B9" s="7" t="s">
        <v>21</v>
      </c>
      <c r="C9" s="7">
        <v>0.43772</v>
      </c>
      <c r="D9" s="7">
        <v>0.35942345857620239</v>
      </c>
      <c r="E9" s="7">
        <v>2009</v>
      </c>
    </row>
    <row r="10" spans="1:5">
      <c r="A10" s="7" t="s">
        <v>26</v>
      </c>
      <c r="B10" s="7" t="s">
        <v>27</v>
      </c>
      <c r="C10" s="7">
        <v>0.38500000000000001</v>
      </c>
      <c r="D10" s="7">
        <v>0.26540067791938782</v>
      </c>
      <c r="E10" s="7">
        <v>2008</v>
      </c>
    </row>
    <row r="11" spans="1:5">
      <c r="A11" s="7" t="s">
        <v>30</v>
      </c>
      <c r="B11" s="7" t="s">
        <v>31</v>
      </c>
      <c r="C11" s="7">
        <v>0.32500000000000001</v>
      </c>
      <c r="D11" s="7">
        <v>9.3811094760894775E-2</v>
      </c>
      <c r="E11" s="7">
        <v>2006</v>
      </c>
    </row>
    <row r="12" spans="1:5">
      <c r="A12" s="7" t="s">
        <v>32</v>
      </c>
      <c r="B12" s="7" t="s">
        <v>33</v>
      </c>
      <c r="C12" s="7">
        <v>0.19900000000000001</v>
      </c>
      <c r="D12" s="7">
        <v>0.18052390217781067</v>
      </c>
      <c r="E12" s="7">
        <v>2008</v>
      </c>
    </row>
    <row r="13" spans="1:5">
      <c r="A13" s="7" t="s">
        <v>34</v>
      </c>
      <c r="B13" s="7" t="s">
        <v>35</v>
      </c>
      <c r="C13" s="7">
        <v>0.30953999999999998</v>
      </c>
      <c r="D13" s="7">
        <v>0.42798963189125061</v>
      </c>
      <c r="E13" s="7">
        <v>2006</v>
      </c>
    </row>
    <row r="14" spans="1:5">
      <c r="A14" s="7" t="s">
        <v>36</v>
      </c>
      <c r="B14" s="7" t="s">
        <v>37</v>
      </c>
      <c r="C14" s="7">
        <v>0.17299999999999999</v>
      </c>
      <c r="D14" s="7">
        <v>0.12558466196060181</v>
      </c>
      <c r="E14" s="7">
        <v>2005</v>
      </c>
    </row>
    <row r="15" spans="1:5">
      <c r="A15" s="7" t="s">
        <v>187</v>
      </c>
      <c r="B15" s="7" t="s">
        <v>188</v>
      </c>
      <c r="C15" s="7">
        <v>0.182</v>
      </c>
      <c r="D15" s="7">
        <v>0.52269089221954346</v>
      </c>
      <c r="E15" s="7">
        <v>2007</v>
      </c>
    </row>
    <row r="16" spans="1:5">
      <c r="A16" s="7" t="s">
        <v>38</v>
      </c>
      <c r="B16" s="7" t="s">
        <v>39</v>
      </c>
      <c r="C16" s="7">
        <v>0.14399999999999999</v>
      </c>
      <c r="D16" s="7">
        <v>0.14467090368270874</v>
      </c>
      <c r="E16" s="7">
        <v>2005</v>
      </c>
    </row>
    <row r="17" spans="1:5">
      <c r="A17" s="7" t="s">
        <v>42</v>
      </c>
      <c r="B17" s="7" t="s">
        <v>43</v>
      </c>
      <c r="C17" s="7">
        <v>0.214</v>
      </c>
      <c r="D17" s="7">
        <v>0.20167581737041473</v>
      </c>
      <c r="E17" s="7">
        <v>2008</v>
      </c>
    </row>
    <row r="18" spans="1:5">
      <c r="A18" s="7" t="s">
        <v>44</v>
      </c>
      <c r="B18" s="7" t="s">
        <v>45</v>
      </c>
      <c r="C18" s="7">
        <v>0.26300000000000001</v>
      </c>
      <c r="D18" s="7">
        <v>8.9509211480617523E-2</v>
      </c>
      <c r="E18" s="7">
        <v>2008</v>
      </c>
    </row>
    <row r="19" spans="1:5">
      <c r="A19" s="7" t="s">
        <v>46</v>
      </c>
      <c r="B19" s="7" t="s">
        <v>47</v>
      </c>
      <c r="C19" s="7">
        <v>0.34898000000000001</v>
      </c>
      <c r="D19" s="7">
        <v>0.30614310503005981</v>
      </c>
      <c r="E19" s="7">
        <v>2008</v>
      </c>
    </row>
    <row r="20" spans="1:5">
      <c r="A20" s="7" t="s">
        <v>48</v>
      </c>
      <c r="B20" s="7" t="s">
        <v>49</v>
      </c>
      <c r="C20" s="7">
        <v>0.48199999999999998</v>
      </c>
      <c r="D20" s="7">
        <v>0.7612270712852478</v>
      </c>
      <c r="E20" s="7">
        <v>2008</v>
      </c>
    </row>
    <row r="21" spans="1:5">
      <c r="A21" s="7" t="s">
        <v>58</v>
      </c>
      <c r="B21" s="7" t="s">
        <v>59</v>
      </c>
      <c r="C21" s="7">
        <v>0.13600000000000001</v>
      </c>
      <c r="D21" s="7">
        <v>0.14628098905086517</v>
      </c>
      <c r="E21" s="7">
        <v>1999</v>
      </c>
    </row>
    <row r="22" spans="1:5">
      <c r="A22" s="7" t="s">
        <v>60</v>
      </c>
      <c r="B22" s="7" t="s">
        <v>61</v>
      </c>
      <c r="C22" s="7">
        <v>0.33951999999999999</v>
      </c>
      <c r="D22" s="7">
        <v>0.32336527109146118</v>
      </c>
      <c r="E22" s="7">
        <v>2008</v>
      </c>
    </row>
    <row r="23" spans="1:5">
      <c r="A23" s="7" t="s">
        <v>62</v>
      </c>
      <c r="B23" s="7" t="s">
        <v>63</v>
      </c>
      <c r="C23" s="7">
        <v>0.4214</v>
      </c>
      <c r="D23" s="7">
        <v>0.6512836217880249</v>
      </c>
      <c r="E23" s="7">
        <v>2009</v>
      </c>
    </row>
    <row r="24" spans="1:5">
      <c r="A24" s="7" t="s">
        <v>64</v>
      </c>
      <c r="B24" s="7" t="s">
        <v>65</v>
      </c>
      <c r="C24" s="7">
        <v>0.42863000000000001</v>
      </c>
      <c r="D24" s="7">
        <v>0.27203720808029175</v>
      </c>
      <c r="E24" s="7">
        <v>2008</v>
      </c>
    </row>
    <row r="25" spans="1:5">
      <c r="A25" s="7" t="s">
        <v>66</v>
      </c>
      <c r="B25" s="7" t="s">
        <v>67</v>
      </c>
      <c r="C25" s="7">
        <v>0.36313000000000001</v>
      </c>
      <c r="D25" s="7">
        <v>0.40368181467056274</v>
      </c>
      <c r="E25" s="7">
        <v>2008</v>
      </c>
    </row>
    <row r="26" spans="1:5">
      <c r="A26" s="7" t="s">
        <v>68</v>
      </c>
      <c r="B26" s="7" t="s">
        <v>69</v>
      </c>
      <c r="C26" s="7">
        <v>0.30935000000000001</v>
      </c>
      <c r="D26" s="7">
        <v>0.21649229526519775</v>
      </c>
      <c r="E26" s="7">
        <v>2008</v>
      </c>
    </row>
    <row r="27" spans="1:5">
      <c r="A27" s="7" t="s">
        <v>70</v>
      </c>
      <c r="B27" s="7" t="s">
        <v>71</v>
      </c>
      <c r="C27" s="7">
        <v>0.14499999999999999</v>
      </c>
      <c r="D27" s="7">
        <v>0.41056910157203674</v>
      </c>
      <c r="E27" s="7">
        <v>2005</v>
      </c>
    </row>
    <row r="28" spans="1:5">
      <c r="A28" s="7" t="s">
        <v>72</v>
      </c>
      <c r="B28" s="7" t="s">
        <v>73</v>
      </c>
      <c r="C28" s="7">
        <v>0.37617</v>
      </c>
      <c r="D28" s="7">
        <v>0.20973201096057892</v>
      </c>
      <c r="E28" s="7">
        <v>2008</v>
      </c>
    </row>
    <row r="29" spans="1:5">
      <c r="A29" s="7" t="s">
        <v>74</v>
      </c>
      <c r="B29" s="7" t="s">
        <v>75</v>
      </c>
      <c r="C29" s="7">
        <v>0.36260999999999999</v>
      </c>
      <c r="D29" s="7">
        <v>0.50497812032699585</v>
      </c>
      <c r="E29" s="7">
        <v>2009</v>
      </c>
    </row>
    <row r="30" spans="1:5">
      <c r="A30" s="7" t="s">
        <v>76</v>
      </c>
      <c r="B30" s="7" t="s">
        <v>77</v>
      </c>
      <c r="C30" s="7">
        <v>0.27987000000000001</v>
      </c>
      <c r="D30" s="7">
        <v>0.38484758138656616</v>
      </c>
      <c r="E30" s="7">
        <v>2008</v>
      </c>
    </row>
    <row r="31" spans="1:5">
      <c r="A31" s="7" t="s">
        <v>80</v>
      </c>
      <c r="B31" s="7" t="s">
        <v>81</v>
      </c>
      <c r="C31" s="7">
        <v>0.42991000000000001</v>
      </c>
      <c r="D31" s="7">
        <v>0.30875921249389648</v>
      </c>
      <c r="E31" s="7">
        <v>2009</v>
      </c>
    </row>
    <row r="32" spans="1:5">
      <c r="A32" s="7" t="s">
        <v>84</v>
      </c>
      <c r="B32" s="7" t="s">
        <v>85</v>
      </c>
      <c r="C32" s="7">
        <v>0.28799999999999998</v>
      </c>
      <c r="D32" s="7">
        <v>0.39083820581436157</v>
      </c>
      <c r="E32" s="7">
        <v>2005</v>
      </c>
    </row>
    <row r="33" spans="1:5">
      <c r="A33" s="7" t="s">
        <v>88</v>
      </c>
      <c r="B33" s="7" t="s">
        <v>89</v>
      </c>
      <c r="C33" s="7">
        <v>0.25069000000000002</v>
      </c>
      <c r="D33" s="7">
        <v>0.28249746561050415</v>
      </c>
      <c r="E33" s="7">
        <v>2005</v>
      </c>
    </row>
    <row r="34" spans="1:5">
      <c r="A34" s="7" t="s">
        <v>90</v>
      </c>
      <c r="B34" s="7" t="s">
        <v>91</v>
      </c>
      <c r="C34" s="7">
        <v>0.26700000000000002</v>
      </c>
      <c r="D34" s="7">
        <v>0.25595679879188538</v>
      </c>
      <c r="E34" s="7">
        <v>2008</v>
      </c>
    </row>
    <row r="35" spans="1:5">
      <c r="A35" s="7" t="s">
        <v>94</v>
      </c>
      <c r="B35" s="7" t="s">
        <v>95</v>
      </c>
      <c r="C35" s="7">
        <v>0.16500000000000001</v>
      </c>
      <c r="D35" s="7">
        <v>0.29755443334579468</v>
      </c>
      <c r="E35" s="7">
        <v>2008</v>
      </c>
    </row>
    <row r="36" spans="1:5">
      <c r="A36" s="7" t="s">
        <v>96</v>
      </c>
      <c r="B36" s="7" t="s">
        <v>97</v>
      </c>
      <c r="C36" s="7">
        <v>0.36670000000000003</v>
      </c>
      <c r="D36" s="7">
        <v>0.33010652661323547</v>
      </c>
      <c r="E36" s="7">
        <v>2008</v>
      </c>
    </row>
    <row r="37" spans="1:5">
      <c r="A37" s="7" t="s">
        <v>100</v>
      </c>
      <c r="B37" s="7" t="s">
        <v>101</v>
      </c>
      <c r="C37" s="7">
        <v>0.25700000000000001</v>
      </c>
      <c r="D37" s="7">
        <v>0.19426567852497101</v>
      </c>
      <c r="E37" s="7">
        <v>2008</v>
      </c>
    </row>
    <row r="38" spans="1:5">
      <c r="A38" s="7" t="s">
        <v>102</v>
      </c>
      <c r="B38" s="7" t="s">
        <v>103</v>
      </c>
      <c r="C38" s="7">
        <v>0.13774829999999999</v>
      </c>
      <c r="D38" s="7">
        <v>8.8259786367416382E-2</v>
      </c>
      <c r="E38" s="7">
        <v>2006</v>
      </c>
    </row>
    <row r="39" spans="1:5">
      <c r="A39" s="7" t="s">
        <v>106</v>
      </c>
      <c r="B39" s="7" t="s">
        <v>107</v>
      </c>
      <c r="C39" s="7">
        <v>0.378</v>
      </c>
      <c r="D39" s="7">
        <v>0.22526367008686066</v>
      </c>
      <c r="E39" s="7">
        <v>2008</v>
      </c>
    </row>
    <row r="40" spans="1:5">
      <c r="A40" s="7" t="s">
        <v>110</v>
      </c>
      <c r="B40" s="7" t="s">
        <v>111</v>
      </c>
      <c r="C40" s="7">
        <v>9.6000000000000002E-2</v>
      </c>
      <c r="D40" s="7">
        <v>0.15568475425243378</v>
      </c>
      <c r="E40" s="7">
        <v>2005</v>
      </c>
    </row>
    <row r="41" spans="1:5">
      <c r="A41" s="7" t="s">
        <v>112</v>
      </c>
      <c r="B41" s="7" t="s">
        <v>113</v>
      </c>
      <c r="C41" s="7">
        <v>0.24399999999999999</v>
      </c>
      <c r="D41" s="7">
        <v>0.25234067440032959</v>
      </c>
      <c r="E41" s="7">
        <v>2008</v>
      </c>
    </row>
    <row r="42" spans="1:5">
      <c r="A42" s="7" t="s">
        <v>114</v>
      </c>
      <c r="B42" s="7" t="s">
        <v>115</v>
      </c>
      <c r="C42" s="7">
        <v>0.42814999999999998</v>
      </c>
      <c r="D42" s="7">
        <v>0.74185347557067871</v>
      </c>
      <c r="E42" s="7">
        <v>2008</v>
      </c>
    </row>
    <row r="43" spans="1:5">
      <c r="A43" s="7" t="s">
        <v>118</v>
      </c>
      <c r="B43" s="7" t="s">
        <v>119</v>
      </c>
      <c r="C43" s="7">
        <v>0.38200000000000001</v>
      </c>
      <c r="D43" s="7">
        <v>0.62945759296417236</v>
      </c>
      <c r="E43" s="7">
        <v>2008</v>
      </c>
    </row>
    <row r="44" spans="1:5">
      <c r="A44" s="7" t="s">
        <v>120</v>
      </c>
      <c r="B44" s="7" t="s">
        <v>121</v>
      </c>
      <c r="C44" s="7">
        <v>0.31296000000000002</v>
      </c>
      <c r="D44" s="7">
        <v>0.51160222291946411</v>
      </c>
      <c r="E44" s="7">
        <v>2004</v>
      </c>
    </row>
    <row r="45" spans="1:5">
      <c r="A45" s="7" t="s">
        <v>126</v>
      </c>
      <c r="B45" s="7" t="s">
        <v>127</v>
      </c>
      <c r="C45" s="7">
        <v>0.14499999999999999</v>
      </c>
      <c r="D45" s="7">
        <v>0.10671140998601913</v>
      </c>
      <c r="E45" s="7">
        <v>2001</v>
      </c>
    </row>
    <row r="46" spans="1:5">
      <c r="A46" s="7" t="s">
        <v>128</v>
      </c>
      <c r="B46" s="7" t="s">
        <v>129</v>
      </c>
      <c r="C46" s="7">
        <v>0.318</v>
      </c>
      <c r="D46" s="7">
        <v>0.27846866846084595</v>
      </c>
      <c r="E46" s="7">
        <v>2008</v>
      </c>
    </row>
    <row r="47" spans="1:5">
      <c r="A47" s="7" t="s">
        <v>130</v>
      </c>
      <c r="B47" s="7" t="s">
        <v>131</v>
      </c>
      <c r="C47" s="7">
        <v>0.31283</v>
      </c>
      <c r="D47" s="7">
        <v>0.19708769023418427</v>
      </c>
      <c r="E47" s="7">
        <v>2008</v>
      </c>
    </row>
    <row r="48" spans="1:5">
      <c r="A48" s="7" t="s">
        <v>132</v>
      </c>
      <c r="B48" s="7" t="s">
        <v>133</v>
      </c>
      <c r="C48" s="7">
        <v>0.26500000000000001</v>
      </c>
      <c r="D48" s="7">
        <v>0.17671284079551697</v>
      </c>
      <c r="E48" s="7">
        <v>2008</v>
      </c>
    </row>
    <row r="49" spans="1:5">
      <c r="A49" s="7" t="s">
        <v>134</v>
      </c>
      <c r="B49" s="7" t="s">
        <v>135</v>
      </c>
      <c r="C49" s="7">
        <v>0.27200000000000002</v>
      </c>
      <c r="D49" s="7">
        <v>0.2393939346075058</v>
      </c>
      <c r="E49" s="7">
        <v>1995</v>
      </c>
    </row>
    <row r="50" spans="1:5">
      <c r="A50" s="7" t="s">
        <v>136</v>
      </c>
      <c r="B50" s="7" t="s">
        <v>137</v>
      </c>
      <c r="C50" s="7">
        <v>0.45766000000000001</v>
      </c>
      <c r="D50" s="7">
        <v>0.70090889930725098</v>
      </c>
      <c r="E50" s="7">
        <v>2009</v>
      </c>
    </row>
    <row r="51" spans="1:5">
      <c r="A51" s="7" t="s">
        <v>138</v>
      </c>
      <c r="B51" s="7" t="s">
        <v>139</v>
      </c>
      <c r="C51" s="7">
        <v>0.35399999999999998</v>
      </c>
      <c r="D51" s="7">
        <v>0.12128153443336487</v>
      </c>
      <c r="E51" s="7">
        <v>2008</v>
      </c>
    </row>
    <row r="52" spans="1:5">
      <c r="A52" s="7" t="s">
        <v>142</v>
      </c>
      <c r="B52" s="7" t="s">
        <v>143</v>
      </c>
      <c r="C52" s="7">
        <v>0.14099999999999999</v>
      </c>
      <c r="D52" s="7">
        <v>0.16901467740535736</v>
      </c>
      <c r="E52" s="7">
        <v>2002</v>
      </c>
    </row>
    <row r="53" spans="1:5">
      <c r="A53" s="7" t="s">
        <v>144</v>
      </c>
      <c r="B53" s="7" t="s">
        <v>145</v>
      </c>
      <c r="C53" s="7">
        <v>0.28353</v>
      </c>
      <c r="D53" s="7">
        <v>0.12793688476085663</v>
      </c>
      <c r="E53" s="7">
        <v>2008</v>
      </c>
    </row>
    <row r="54" spans="1:5">
      <c r="A54" s="7" t="s">
        <v>146</v>
      </c>
      <c r="B54" s="7" t="s">
        <v>147</v>
      </c>
      <c r="C54" s="7">
        <v>0.37724999999999997</v>
      </c>
      <c r="D54" s="7">
        <v>0.24358782172203064</v>
      </c>
      <c r="E54" s="7">
        <v>2008</v>
      </c>
    </row>
    <row r="55" spans="1:5">
      <c r="A55" s="7" t="s">
        <v>148</v>
      </c>
      <c r="B55" s="7" t="s">
        <v>149</v>
      </c>
      <c r="C55" s="7">
        <v>0.23799999999999999</v>
      </c>
      <c r="D55" s="7">
        <v>0.18756185472011566</v>
      </c>
      <c r="E55" s="7">
        <v>2007</v>
      </c>
    </row>
    <row r="56" spans="1:5">
      <c r="A56" s="7" t="s">
        <v>150</v>
      </c>
      <c r="B56" s="7" t="s">
        <v>151</v>
      </c>
      <c r="C56" s="7">
        <v>0.31698999999999999</v>
      </c>
      <c r="D56" s="7">
        <v>0.34544596076011658</v>
      </c>
      <c r="E56" s="7">
        <v>2008</v>
      </c>
    </row>
    <row r="57" spans="1:5">
      <c r="A57" s="7" t="s">
        <v>158</v>
      </c>
      <c r="B57" s="7" t="s">
        <v>159</v>
      </c>
      <c r="C57" s="7">
        <v>0.29826999999999998</v>
      </c>
      <c r="D57" s="7">
        <v>0.55420881509780884</v>
      </c>
      <c r="E57" s="7">
        <v>2008</v>
      </c>
    </row>
    <row r="58" spans="1:5">
      <c r="A58" s="7" t="s">
        <v>160</v>
      </c>
      <c r="B58" s="7" t="s">
        <v>161</v>
      </c>
      <c r="C58" s="7">
        <v>0.1450745</v>
      </c>
      <c r="D58" s="7">
        <v>0.41508197784423828</v>
      </c>
      <c r="E58" s="7">
        <v>2007</v>
      </c>
    </row>
    <row r="59" spans="1:5">
      <c r="A59" s="7" t="s">
        <v>166</v>
      </c>
      <c r="B59" s="7" t="s">
        <v>167</v>
      </c>
      <c r="C59" s="7">
        <v>0.25953999999999999</v>
      </c>
      <c r="D59" s="7">
        <v>0.11308952420949936</v>
      </c>
      <c r="E59" s="7">
        <v>2009</v>
      </c>
    </row>
    <row r="60" spans="1:5">
      <c r="A60" s="7" t="s">
        <v>168</v>
      </c>
      <c r="B60" s="7" t="s">
        <v>169</v>
      </c>
      <c r="C60" s="7">
        <v>0.38100000000000001</v>
      </c>
      <c r="D60" s="7">
        <v>0.28349074721336365</v>
      </c>
      <c r="E60" s="7">
        <v>2008</v>
      </c>
    </row>
    <row r="61" spans="1:5">
      <c r="A61" s="7" t="s">
        <v>170</v>
      </c>
      <c r="B61" s="7" t="s">
        <v>171</v>
      </c>
      <c r="C61" s="7">
        <v>0.35039999999999999</v>
      </c>
      <c r="D61" s="7">
        <v>0.4012012779712677</v>
      </c>
      <c r="E61" s="7">
        <v>2009</v>
      </c>
    </row>
    <row r="62" spans="1:5">
      <c r="A62" s="7" t="s">
        <v>172</v>
      </c>
      <c r="B62" s="7" t="s">
        <v>173</v>
      </c>
      <c r="C62" s="7">
        <v>0.24832000000000001</v>
      </c>
      <c r="D62" s="7">
        <v>0.39345145225524902</v>
      </c>
      <c r="E62" s="7">
        <v>2006</v>
      </c>
    </row>
    <row r="63" spans="1:5">
      <c r="A63" s="7" t="s">
        <v>174</v>
      </c>
      <c r="B63" s="7" t="s">
        <v>175</v>
      </c>
      <c r="C63" s="7">
        <v>0.18099999999999999</v>
      </c>
      <c r="D63" s="7">
        <v>0.2843930721282959</v>
      </c>
      <c r="E63" s="7">
        <v>2006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I31" sqref="I31"/>
    </sheetView>
  </sheetViews>
  <sheetFormatPr defaultRowHeight="12.75"/>
  <cols>
    <col min="1" max="1" width="21.140625" style="4" bestFit="1" customWidth="1"/>
    <col min="2" max="2" width="7.7109375" style="4" customWidth="1"/>
    <col min="3" max="3" width="11.28515625" style="7" bestFit="1" customWidth="1"/>
    <col min="4" max="4" width="12.7109375" style="7" customWidth="1"/>
    <col min="5" max="5" width="7.7109375" style="7" customWidth="1"/>
    <col min="6" max="16384" width="9.140625" style="4"/>
  </cols>
  <sheetData>
    <row r="1" spans="1:5" ht="63.75">
      <c r="A1" s="5" t="s">
        <v>199</v>
      </c>
      <c r="B1" s="6"/>
      <c r="C1" s="13" t="s">
        <v>202</v>
      </c>
      <c r="D1" s="13" t="s">
        <v>201</v>
      </c>
      <c r="E1" s="9"/>
    </row>
    <row r="2" spans="1:5" ht="76.5">
      <c r="A2" s="3" t="s">
        <v>4</v>
      </c>
      <c r="B2" s="3" t="s">
        <v>5</v>
      </c>
      <c r="C2" s="3" t="s">
        <v>6</v>
      </c>
      <c r="D2" s="3" t="s">
        <v>189</v>
      </c>
      <c r="E2" s="3" t="s">
        <v>198</v>
      </c>
    </row>
    <row r="3" spans="1:5">
      <c r="A3" s="7" t="s">
        <v>183</v>
      </c>
      <c r="B3" s="7" t="s">
        <v>184</v>
      </c>
      <c r="C3" s="7">
        <v>0.23300000000000001</v>
      </c>
      <c r="D3" s="7">
        <v>0.2658296525478363</v>
      </c>
      <c r="E3" s="7">
        <v>2008</v>
      </c>
    </row>
    <row r="4" spans="1:5">
      <c r="A4" s="7" t="s">
        <v>8</v>
      </c>
      <c r="B4" s="7" t="s">
        <v>9</v>
      </c>
      <c r="C4" s="7">
        <v>0.33500000000000002</v>
      </c>
      <c r="D4" s="7">
        <v>0.26005437970161438</v>
      </c>
      <c r="E4" s="7">
        <v>1995</v>
      </c>
    </row>
    <row r="5" spans="1:5">
      <c r="A5" s="7" t="s">
        <v>10</v>
      </c>
      <c r="B5" s="7" t="s">
        <v>11</v>
      </c>
      <c r="C5" s="7">
        <v>0.19973730000000001</v>
      </c>
      <c r="D5" s="7">
        <v>0.21826976537704468</v>
      </c>
      <c r="E5" s="7">
        <v>2008</v>
      </c>
    </row>
    <row r="6" spans="1:5">
      <c r="A6" s="7" t="s">
        <v>12</v>
      </c>
      <c r="B6" s="7" t="s">
        <v>13</v>
      </c>
      <c r="C6" s="7">
        <v>0.20899999999999999</v>
      </c>
      <c r="D6" s="7">
        <v>0.49496001005172729</v>
      </c>
      <c r="E6" s="7">
        <v>1995</v>
      </c>
    </row>
    <row r="7" spans="1:5">
      <c r="A7" s="7" t="s">
        <v>14</v>
      </c>
      <c r="B7" s="7" t="s">
        <v>15</v>
      </c>
      <c r="C7" s="7">
        <v>0.41975000000000001</v>
      </c>
      <c r="D7" s="7">
        <v>0.2829706072807312</v>
      </c>
      <c r="E7" s="7">
        <v>2008</v>
      </c>
    </row>
    <row r="8" spans="1:5">
      <c r="A8" s="7" t="s">
        <v>185</v>
      </c>
      <c r="B8" s="7" t="s">
        <v>186</v>
      </c>
      <c r="C8" s="7">
        <v>0.25600000000000001</v>
      </c>
      <c r="D8" s="7">
        <v>0.40570011734962463</v>
      </c>
      <c r="E8" s="7">
        <v>2008</v>
      </c>
    </row>
    <row r="9" spans="1:5">
      <c r="A9" s="7" t="s">
        <v>20</v>
      </c>
      <c r="B9" s="7" t="s">
        <v>21</v>
      </c>
      <c r="C9" s="7">
        <v>0.43772</v>
      </c>
      <c r="D9" s="7">
        <v>0.19004829227924347</v>
      </c>
      <c r="E9" s="7">
        <v>2009</v>
      </c>
    </row>
    <row r="10" spans="1:5">
      <c r="A10" s="7" t="s">
        <v>26</v>
      </c>
      <c r="B10" s="7" t="s">
        <v>27</v>
      </c>
      <c r="C10" s="7">
        <v>0.38500000000000001</v>
      </c>
      <c r="D10" s="7">
        <v>0.1958359032869339</v>
      </c>
      <c r="E10" s="7">
        <v>2008</v>
      </c>
    </row>
    <row r="11" spans="1:5">
      <c r="A11" s="7" t="s">
        <v>30</v>
      </c>
      <c r="B11" s="7" t="s">
        <v>31</v>
      </c>
      <c r="C11" s="7">
        <v>0.32500000000000001</v>
      </c>
      <c r="D11" s="7">
        <v>0.21184919774532318</v>
      </c>
      <c r="E11" s="7">
        <v>1997</v>
      </c>
    </row>
    <row r="12" spans="1:5">
      <c r="A12" s="7" t="s">
        <v>32</v>
      </c>
      <c r="B12" s="7" t="s">
        <v>33</v>
      </c>
      <c r="C12" s="7">
        <v>0.19900000000000001</v>
      </c>
      <c r="D12" s="7">
        <v>0.25746476650238037</v>
      </c>
      <c r="E12" s="7">
        <v>2008</v>
      </c>
    </row>
    <row r="13" spans="1:5">
      <c r="A13" s="7" t="s">
        <v>34</v>
      </c>
      <c r="B13" s="7" t="s">
        <v>35</v>
      </c>
      <c r="C13" s="7">
        <v>0.30953999999999998</v>
      </c>
      <c r="D13" s="7">
        <v>0.31811365485191345</v>
      </c>
      <c r="E13" s="7">
        <v>1990</v>
      </c>
    </row>
    <row r="14" spans="1:5">
      <c r="A14" s="7" t="s">
        <v>36</v>
      </c>
      <c r="B14" s="7" t="s">
        <v>37</v>
      </c>
      <c r="C14" s="7">
        <v>0.17299999999999999</v>
      </c>
      <c r="D14" s="7">
        <v>0.39909583330154419</v>
      </c>
      <c r="E14" s="7">
        <v>1996</v>
      </c>
    </row>
    <row r="15" spans="1:5">
      <c r="A15" s="7" t="s">
        <v>38</v>
      </c>
      <c r="B15" s="7" t="s">
        <v>39</v>
      </c>
      <c r="C15" s="7">
        <v>0.14399999999999999</v>
      </c>
      <c r="D15" s="7">
        <v>0.18816284835338593</v>
      </c>
      <c r="E15" s="7">
        <v>1998</v>
      </c>
    </row>
    <row r="16" spans="1:5">
      <c r="A16" s="7" t="s">
        <v>42</v>
      </c>
      <c r="B16" s="7" t="s">
        <v>43</v>
      </c>
      <c r="C16" s="7">
        <v>0.214</v>
      </c>
      <c r="D16" s="7">
        <v>0.22099189460277557</v>
      </c>
      <c r="E16" s="7">
        <v>2008</v>
      </c>
    </row>
    <row r="17" spans="1:5">
      <c r="A17" s="7" t="s">
        <v>44</v>
      </c>
      <c r="B17" s="7" t="s">
        <v>45</v>
      </c>
      <c r="C17" s="7">
        <v>0.26300000000000001</v>
      </c>
      <c r="D17" s="7">
        <v>0.44325974583625793</v>
      </c>
      <c r="E17" s="7">
        <v>2008</v>
      </c>
    </row>
    <row r="18" spans="1:5">
      <c r="A18" s="7" t="s">
        <v>46</v>
      </c>
      <c r="B18" s="7" t="s">
        <v>47</v>
      </c>
      <c r="C18" s="7">
        <v>0.34898000000000001</v>
      </c>
      <c r="D18" s="7">
        <v>0.44633767008781433</v>
      </c>
      <c r="E18" s="7">
        <v>2008</v>
      </c>
    </row>
    <row r="19" spans="1:5">
      <c r="A19" s="7" t="s">
        <v>48</v>
      </c>
      <c r="B19" s="7" t="s">
        <v>49</v>
      </c>
      <c r="C19" s="7">
        <v>0.48199999999999998</v>
      </c>
      <c r="D19" s="7">
        <v>0.14477658271789551</v>
      </c>
      <c r="E19" s="7">
        <v>2008</v>
      </c>
    </row>
    <row r="20" spans="1:5">
      <c r="A20" s="7" t="s">
        <v>58</v>
      </c>
      <c r="B20" s="7" t="s">
        <v>59</v>
      </c>
      <c r="C20" s="7">
        <v>0.13600000000000001</v>
      </c>
      <c r="D20" s="7">
        <v>0.36348548531532288</v>
      </c>
      <c r="E20" s="7">
        <v>1999</v>
      </c>
    </row>
    <row r="21" spans="1:5">
      <c r="A21" s="7" t="s">
        <v>60</v>
      </c>
      <c r="B21" s="7" t="s">
        <v>61</v>
      </c>
      <c r="C21" s="7">
        <v>0.33951999999999999</v>
      </c>
      <c r="D21" s="7">
        <v>0.21478472650051117</v>
      </c>
      <c r="E21" s="7">
        <v>2008</v>
      </c>
    </row>
    <row r="22" spans="1:5">
      <c r="A22" s="7" t="s">
        <v>62</v>
      </c>
      <c r="B22" s="7" t="s">
        <v>63</v>
      </c>
      <c r="C22" s="7">
        <v>0.4214</v>
      </c>
      <c r="D22" s="7">
        <v>0.21912185847759247</v>
      </c>
      <c r="E22" s="7">
        <v>2009</v>
      </c>
    </row>
    <row r="23" spans="1:5">
      <c r="A23" s="7" t="s">
        <v>64</v>
      </c>
      <c r="B23" s="7" t="s">
        <v>65</v>
      </c>
      <c r="C23" s="7">
        <v>0.42863000000000001</v>
      </c>
      <c r="D23" s="7">
        <v>0.16422145068645477</v>
      </c>
      <c r="E23" s="7">
        <v>2008</v>
      </c>
    </row>
    <row r="24" spans="1:5">
      <c r="A24" s="7" t="s">
        <v>66</v>
      </c>
      <c r="B24" s="7" t="s">
        <v>67</v>
      </c>
      <c r="C24" s="7">
        <v>0.36313000000000001</v>
      </c>
      <c r="D24" s="7">
        <v>0.23114296793937683</v>
      </c>
      <c r="E24" s="7">
        <v>2008</v>
      </c>
    </row>
    <row r="25" spans="1:5">
      <c r="A25" s="7" t="s">
        <v>68</v>
      </c>
      <c r="B25" s="7" t="s">
        <v>69</v>
      </c>
      <c r="C25" s="7">
        <v>0.30935000000000001</v>
      </c>
      <c r="D25" s="7">
        <v>0.30015578866004944</v>
      </c>
      <c r="E25" s="7">
        <v>2008</v>
      </c>
    </row>
    <row r="26" spans="1:5">
      <c r="A26" s="7" t="s">
        <v>72</v>
      </c>
      <c r="B26" s="7" t="s">
        <v>73</v>
      </c>
      <c r="C26" s="7">
        <v>0.37617</v>
      </c>
      <c r="D26" s="7">
        <v>0.3278886079788208</v>
      </c>
      <c r="E26" s="7">
        <v>2008</v>
      </c>
    </row>
    <row r="27" spans="1:5">
      <c r="A27" s="7" t="s">
        <v>74</v>
      </c>
      <c r="B27" s="7" t="s">
        <v>75</v>
      </c>
      <c r="C27" s="7">
        <v>0.36260999999999999</v>
      </c>
      <c r="D27" s="7">
        <v>0.15038992464542389</v>
      </c>
      <c r="E27" s="7">
        <v>2009</v>
      </c>
    </row>
    <row r="28" spans="1:5">
      <c r="A28" s="7" t="s">
        <v>76</v>
      </c>
      <c r="B28" s="7" t="s">
        <v>77</v>
      </c>
      <c r="C28" s="7">
        <v>0.27987000000000001</v>
      </c>
      <c r="D28" s="7">
        <v>0.23152714967727661</v>
      </c>
      <c r="E28" s="7">
        <v>2008</v>
      </c>
    </row>
    <row r="29" spans="1:5">
      <c r="A29" s="7" t="s">
        <v>80</v>
      </c>
      <c r="B29" s="7" t="s">
        <v>81</v>
      </c>
      <c r="C29" s="7">
        <v>0.42991000000000001</v>
      </c>
      <c r="D29" s="7">
        <v>0.23824076354503632</v>
      </c>
      <c r="E29" s="7">
        <v>2009</v>
      </c>
    </row>
    <row r="30" spans="1:5">
      <c r="A30" s="7" t="s">
        <v>84</v>
      </c>
      <c r="B30" s="7" t="s">
        <v>85</v>
      </c>
      <c r="C30" s="7">
        <v>0.28799999999999998</v>
      </c>
      <c r="D30" s="7">
        <v>0.57176077365875244</v>
      </c>
      <c r="E30" s="7">
        <v>1995</v>
      </c>
    </row>
    <row r="31" spans="1:5">
      <c r="A31" s="7" t="s">
        <v>88</v>
      </c>
      <c r="B31" s="7" t="s">
        <v>89</v>
      </c>
      <c r="C31" s="7">
        <v>0.25069000000000002</v>
      </c>
      <c r="D31" s="7">
        <v>0.4910714328289032</v>
      </c>
      <c r="E31" s="7">
        <v>1996</v>
      </c>
    </row>
    <row r="32" spans="1:5">
      <c r="A32" s="7" t="s">
        <v>90</v>
      </c>
      <c r="B32" s="7" t="s">
        <v>91</v>
      </c>
      <c r="C32" s="7">
        <v>0.26700000000000002</v>
      </c>
      <c r="D32" s="7">
        <v>0.36311772465705872</v>
      </c>
      <c r="E32" s="7">
        <v>2008</v>
      </c>
    </row>
    <row r="33" spans="1:5">
      <c r="A33" s="7" t="s">
        <v>94</v>
      </c>
      <c r="B33" s="7" t="s">
        <v>95</v>
      </c>
      <c r="C33" s="7">
        <v>0.16500000000000001</v>
      </c>
      <c r="D33" s="7">
        <v>0.21159332990646362</v>
      </c>
      <c r="E33" s="7">
        <v>2008</v>
      </c>
    </row>
    <row r="34" spans="1:5">
      <c r="A34" s="7" t="s">
        <v>96</v>
      </c>
      <c r="B34" s="7" t="s">
        <v>97</v>
      </c>
      <c r="C34" s="7">
        <v>0.36670000000000003</v>
      </c>
      <c r="D34" s="7">
        <v>0.22804290056228638</v>
      </c>
      <c r="E34" s="7">
        <v>2008</v>
      </c>
    </row>
    <row r="35" spans="1:5">
      <c r="A35" s="7" t="s">
        <v>100</v>
      </c>
      <c r="B35" s="7" t="s">
        <v>101</v>
      </c>
      <c r="C35" s="7">
        <v>0.25700000000000001</v>
      </c>
      <c r="D35" s="7">
        <v>0.16561242938041687</v>
      </c>
      <c r="E35" s="7">
        <v>2008</v>
      </c>
    </row>
    <row r="36" spans="1:5">
      <c r="A36" s="7" t="s">
        <v>106</v>
      </c>
      <c r="B36" s="7" t="s">
        <v>107</v>
      </c>
      <c r="C36" s="7">
        <v>0.378</v>
      </c>
      <c r="D36" s="7">
        <v>0.38047951459884644</v>
      </c>
      <c r="E36" s="7">
        <v>2008</v>
      </c>
    </row>
    <row r="37" spans="1:5">
      <c r="A37" s="7" t="s">
        <v>110</v>
      </c>
      <c r="B37" s="7" t="s">
        <v>111</v>
      </c>
      <c r="C37" s="7">
        <v>9.6000000000000002E-2</v>
      </c>
      <c r="D37" s="7">
        <v>0.25175809860229492</v>
      </c>
      <c r="E37" s="7">
        <v>1996</v>
      </c>
    </row>
    <row r="38" spans="1:5">
      <c r="A38" s="7" t="s">
        <v>112</v>
      </c>
      <c r="B38" s="7" t="s">
        <v>113</v>
      </c>
      <c r="C38" s="7">
        <v>0.24399999999999999</v>
      </c>
      <c r="D38" s="7">
        <v>0.3026677668094635</v>
      </c>
      <c r="E38" s="7">
        <v>2008</v>
      </c>
    </row>
    <row r="39" spans="1:5">
      <c r="A39" s="7" t="s">
        <v>114</v>
      </c>
      <c r="B39" s="7" t="s">
        <v>115</v>
      </c>
      <c r="C39" s="7">
        <v>0.42814999999999998</v>
      </c>
      <c r="D39" s="7">
        <v>0.11160629242658615</v>
      </c>
      <c r="E39" s="7">
        <v>2008</v>
      </c>
    </row>
    <row r="40" spans="1:5">
      <c r="A40" s="7" t="s">
        <v>118</v>
      </c>
      <c r="B40" s="7" t="s">
        <v>119</v>
      </c>
      <c r="C40" s="7">
        <v>0.38200000000000001</v>
      </c>
      <c r="D40" s="7">
        <v>0.20689138770103455</v>
      </c>
      <c r="E40" s="7">
        <v>2008</v>
      </c>
    </row>
    <row r="41" spans="1:5">
      <c r="A41" s="7" t="s">
        <v>120</v>
      </c>
      <c r="B41" s="7" t="s">
        <v>121</v>
      </c>
      <c r="C41" s="7">
        <v>0.31296000000000002</v>
      </c>
      <c r="D41" s="7">
        <v>0.72588056325912476</v>
      </c>
      <c r="E41" s="7">
        <v>2004</v>
      </c>
    </row>
    <row r="42" spans="1:5">
      <c r="A42" s="7" t="s">
        <v>126</v>
      </c>
      <c r="B42" s="7" t="s">
        <v>127</v>
      </c>
      <c r="C42" s="7">
        <v>0.14499999999999999</v>
      </c>
      <c r="D42" s="7">
        <v>0.37704917788505554</v>
      </c>
      <c r="E42" s="7">
        <v>1996</v>
      </c>
    </row>
    <row r="43" spans="1:5">
      <c r="A43" s="7" t="s">
        <v>128</v>
      </c>
      <c r="B43" s="7" t="s">
        <v>129</v>
      </c>
      <c r="C43" s="7">
        <v>0.318</v>
      </c>
      <c r="D43" s="7">
        <v>0.3098318874835968</v>
      </c>
      <c r="E43" s="7">
        <v>2008</v>
      </c>
    </row>
    <row r="44" spans="1:5">
      <c r="A44" s="7" t="s">
        <v>130</v>
      </c>
      <c r="B44" s="7" t="s">
        <v>131</v>
      </c>
      <c r="C44" s="7">
        <v>0.31283</v>
      </c>
      <c r="D44" s="7">
        <v>0.34120970964431763</v>
      </c>
      <c r="E44" s="7">
        <v>2008</v>
      </c>
    </row>
    <row r="45" spans="1:5">
      <c r="A45" s="7" t="s">
        <v>132</v>
      </c>
      <c r="B45" s="7" t="s">
        <v>133</v>
      </c>
      <c r="C45" s="7">
        <v>0.26500000000000001</v>
      </c>
      <c r="D45" s="7">
        <v>0.39743220806121826</v>
      </c>
      <c r="E45" s="7">
        <v>2008</v>
      </c>
    </row>
    <row r="46" spans="1:5">
      <c r="A46" s="7" t="s">
        <v>134</v>
      </c>
      <c r="B46" s="7" t="s">
        <v>135</v>
      </c>
      <c r="C46" s="7">
        <v>0.27200000000000002</v>
      </c>
      <c r="D46" s="7">
        <v>0.15024766325950623</v>
      </c>
      <c r="E46" s="7">
        <v>1995</v>
      </c>
    </row>
    <row r="47" spans="1:5">
      <c r="A47" s="7" t="s">
        <v>136</v>
      </c>
      <c r="B47" s="7" t="s">
        <v>137</v>
      </c>
      <c r="C47" s="7">
        <v>0.45766000000000001</v>
      </c>
      <c r="D47" s="7">
        <v>0.1504291445016861</v>
      </c>
      <c r="E47" s="7">
        <v>2009</v>
      </c>
    </row>
    <row r="48" spans="1:5">
      <c r="A48" s="7" t="s">
        <v>138</v>
      </c>
      <c r="B48" s="7" t="s">
        <v>139</v>
      </c>
      <c r="C48" s="7">
        <v>0.35399999999999998</v>
      </c>
      <c r="D48" s="7">
        <v>0.30259352922439575</v>
      </c>
      <c r="E48" s="7">
        <v>2008</v>
      </c>
    </row>
    <row r="49" spans="1:5">
      <c r="A49" s="7" t="s">
        <v>144</v>
      </c>
      <c r="B49" s="7" t="s">
        <v>145</v>
      </c>
      <c r="C49" s="7">
        <v>0.28353</v>
      </c>
      <c r="D49" s="7">
        <v>0.32799425721168518</v>
      </c>
      <c r="E49" s="7">
        <v>2008</v>
      </c>
    </row>
    <row r="50" spans="1:5">
      <c r="A50" s="7" t="s">
        <v>146</v>
      </c>
      <c r="B50" s="7" t="s">
        <v>147</v>
      </c>
      <c r="C50" s="7">
        <v>0.37724999999999997</v>
      </c>
      <c r="D50" s="7">
        <v>0.30465379357337952</v>
      </c>
      <c r="E50" s="7">
        <v>2008</v>
      </c>
    </row>
    <row r="51" spans="1:5">
      <c r="A51" s="7" t="s">
        <v>148</v>
      </c>
      <c r="B51" s="7" t="s">
        <v>149</v>
      </c>
      <c r="C51" s="7">
        <v>0.23799999999999999</v>
      </c>
      <c r="D51" s="7">
        <v>0.33552217483520508</v>
      </c>
      <c r="E51" s="7">
        <v>1996</v>
      </c>
    </row>
    <row r="52" spans="1:5">
      <c r="A52" s="7" t="s">
        <v>150</v>
      </c>
      <c r="B52" s="7" t="s">
        <v>151</v>
      </c>
      <c r="C52" s="7">
        <v>0.31698999999999999</v>
      </c>
      <c r="D52" s="7">
        <v>0.24655343592166901</v>
      </c>
      <c r="E52" s="7">
        <v>2008</v>
      </c>
    </row>
    <row r="53" spans="1:5">
      <c r="A53" s="7" t="s">
        <v>158</v>
      </c>
      <c r="B53" s="7" t="s">
        <v>159</v>
      </c>
      <c r="C53" s="7">
        <v>0.29826999999999998</v>
      </c>
      <c r="D53" s="7">
        <v>0.20649534463882446</v>
      </c>
      <c r="E53" s="7">
        <v>2008</v>
      </c>
    </row>
    <row r="54" spans="1:5">
      <c r="A54" s="7" t="s">
        <v>166</v>
      </c>
      <c r="B54" s="7" t="s">
        <v>167</v>
      </c>
      <c r="C54" s="7">
        <v>0.25953999999999999</v>
      </c>
      <c r="D54" s="7">
        <v>0.29234099388122559</v>
      </c>
      <c r="E54" s="7">
        <v>2009</v>
      </c>
    </row>
    <row r="55" spans="1:5">
      <c r="A55" s="7" t="s">
        <v>168</v>
      </c>
      <c r="B55" s="7" t="s">
        <v>169</v>
      </c>
      <c r="C55" s="7">
        <v>0.38100000000000001</v>
      </c>
      <c r="D55" s="7">
        <v>0.32683882117271423</v>
      </c>
      <c r="E55" s="7">
        <v>2008</v>
      </c>
    </row>
    <row r="56" spans="1:5">
      <c r="A56" s="7" t="s">
        <v>170</v>
      </c>
      <c r="B56" s="7" t="s">
        <v>171</v>
      </c>
      <c r="C56" s="7">
        <v>0.35039999999999999</v>
      </c>
      <c r="D56" s="7">
        <v>0.3291361927986145</v>
      </c>
      <c r="E56" s="7">
        <v>2009</v>
      </c>
    </row>
    <row r="57" spans="1:5">
      <c r="A57" s="7" t="s">
        <v>172</v>
      </c>
      <c r="B57" s="7" t="s">
        <v>173</v>
      </c>
      <c r="C57" s="7">
        <v>0.24832000000000001</v>
      </c>
      <c r="D57" s="7">
        <v>0.61223506927490234</v>
      </c>
      <c r="E57" s="7">
        <v>1995</v>
      </c>
    </row>
    <row r="58" spans="1:5">
      <c r="A58" s="7" t="s">
        <v>174</v>
      </c>
      <c r="B58" s="7" t="s">
        <v>175</v>
      </c>
      <c r="C58" s="7">
        <v>0.18099999999999999</v>
      </c>
      <c r="D58" s="7">
        <v>0.13838356733322144</v>
      </c>
      <c r="E58" s="7">
        <v>1996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>
      <selection activeCell="J40" sqref="J40"/>
    </sheetView>
  </sheetViews>
  <sheetFormatPr defaultRowHeight="12.75"/>
  <cols>
    <col min="1" max="1" width="21.140625" style="4" bestFit="1" customWidth="1"/>
    <col min="2" max="2" width="7.85546875" style="4" customWidth="1"/>
    <col min="3" max="3" width="10.85546875" style="7" customWidth="1"/>
    <col min="4" max="4" width="12" style="7" customWidth="1"/>
    <col min="5" max="5" width="12.85546875" style="7" customWidth="1"/>
    <col min="6" max="6" width="11" style="7" customWidth="1"/>
    <col min="7" max="7" width="12" style="7" customWidth="1"/>
    <col min="8" max="8" width="7" style="7" customWidth="1"/>
    <col min="9" max="9" width="9.140625" style="4"/>
    <col min="10" max="10" width="21.140625" style="4" bestFit="1" customWidth="1"/>
    <col min="11" max="16384" width="9.140625" style="4"/>
  </cols>
  <sheetData>
    <row r="1" spans="1:17" ht="12.75" customHeight="1">
      <c r="A1" s="9"/>
      <c r="B1" s="9"/>
      <c r="C1" s="9"/>
      <c r="D1" s="9"/>
      <c r="E1" s="16" t="s">
        <v>250</v>
      </c>
      <c r="F1" s="16"/>
      <c r="G1" s="16"/>
      <c r="H1" s="9"/>
    </row>
    <row r="2" spans="1:17" ht="102">
      <c r="A2" s="5" t="s">
        <v>199</v>
      </c>
      <c r="B2" s="6"/>
      <c r="C2" s="13" t="s">
        <v>202</v>
      </c>
      <c r="D2" s="13" t="s">
        <v>205</v>
      </c>
      <c r="E2" s="13" t="s">
        <v>201</v>
      </c>
      <c r="F2" s="13" t="s">
        <v>248</v>
      </c>
      <c r="G2" s="13" t="s">
        <v>249</v>
      </c>
      <c r="H2" s="9"/>
    </row>
    <row r="3" spans="1:17" ht="63.75">
      <c r="A3" s="3" t="s">
        <v>4</v>
      </c>
      <c r="B3" s="3" t="s">
        <v>5</v>
      </c>
      <c r="C3" s="3" t="s">
        <v>6</v>
      </c>
      <c r="D3" s="3" t="s">
        <v>190</v>
      </c>
      <c r="E3" s="3" t="s">
        <v>251</v>
      </c>
      <c r="F3" s="3" t="s">
        <v>252</v>
      </c>
      <c r="G3" s="3" t="s">
        <v>253</v>
      </c>
      <c r="H3" s="3" t="s">
        <v>198</v>
      </c>
      <c r="J3"/>
      <c r="K3"/>
      <c r="L3"/>
      <c r="M3"/>
      <c r="N3"/>
      <c r="O3"/>
      <c r="P3"/>
      <c r="Q3"/>
    </row>
    <row r="4" spans="1:17">
      <c r="A4" s="7" t="s">
        <v>183</v>
      </c>
      <c r="B4" s="7" t="s">
        <v>184</v>
      </c>
      <c r="C4" s="7">
        <v>0.23300000000000001</v>
      </c>
      <c r="D4" s="7">
        <v>-0.19335559010505676</v>
      </c>
      <c r="E4" s="1">
        <v>0.27265450000000002</v>
      </c>
      <c r="F4" s="1">
        <v>0.68012499999999998</v>
      </c>
      <c r="G4" s="1">
        <v>4.4154394000000003</v>
      </c>
      <c r="H4" s="7">
        <v>2011</v>
      </c>
      <c r="J4"/>
      <c r="K4"/>
      <c r="L4"/>
      <c r="M4"/>
      <c r="N4"/>
      <c r="O4"/>
      <c r="P4"/>
      <c r="Q4"/>
    </row>
    <row r="5" spans="1:17">
      <c r="A5" s="7" t="s">
        <v>10</v>
      </c>
      <c r="B5" s="7" t="s">
        <v>11</v>
      </c>
      <c r="C5" s="7">
        <v>0.19973730000000001</v>
      </c>
      <c r="D5" s="7">
        <v>0.50330007076263428</v>
      </c>
      <c r="E5" s="1">
        <v>0.1163944</v>
      </c>
      <c r="F5" s="1">
        <v>0.70232000000000006</v>
      </c>
      <c r="G5" s="1">
        <v>1.4229940000000001</v>
      </c>
      <c r="H5" s="7">
        <v>2011</v>
      </c>
      <c r="J5"/>
      <c r="K5"/>
      <c r="L5"/>
      <c r="M5"/>
      <c r="N5"/>
      <c r="O5"/>
      <c r="P5"/>
      <c r="Q5"/>
    </row>
    <row r="6" spans="1:17">
      <c r="A6" s="7" t="s">
        <v>14</v>
      </c>
      <c r="B6" s="7" t="s">
        <v>15</v>
      </c>
      <c r="C6" s="7">
        <v>0.41975000000000001</v>
      </c>
      <c r="D6" s="7">
        <v>1.1141788959503174</v>
      </c>
      <c r="E6" s="1">
        <v>0.40590369999999998</v>
      </c>
      <c r="F6" s="1">
        <v>0.68533332999999996</v>
      </c>
      <c r="G6" s="1">
        <v>0.84388898000000001</v>
      </c>
      <c r="H6" s="7">
        <v>2012</v>
      </c>
      <c r="J6"/>
      <c r="K6"/>
      <c r="L6"/>
      <c r="M6"/>
      <c r="N6"/>
      <c r="O6"/>
      <c r="P6"/>
      <c r="Q6"/>
    </row>
    <row r="7" spans="1:17">
      <c r="A7" s="7" t="s">
        <v>185</v>
      </c>
      <c r="B7" s="7" t="s">
        <v>186</v>
      </c>
      <c r="C7" s="7">
        <v>0.25600000000000001</v>
      </c>
      <c r="D7" s="7">
        <v>0.18553808331489563</v>
      </c>
      <c r="E7" s="1">
        <v>0.4813152</v>
      </c>
      <c r="F7" s="1">
        <v>0.75047143000000005</v>
      </c>
      <c r="G7" s="1">
        <v>4.9086676000000002</v>
      </c>
      <c r="H7" s="7">
        <v>1993</v>
      </c>
      <c r="J7"/>
      <c r="K7"/>
      <c r="L7"/>
      <c r="M7"/>
      <c r="N7"/>
      <c r="O7"/>
      <c r="P7"/>
      <c r="Q7"/>
    </row>
    <row r="8" spans="1:17">
      <c r="A8" s="7" t="s">
        <v>26</v>
      </c>
      <c r="B8" s="7" t="s">
        <v>27</v>
      </c>
      <c r="C8" s="7">
        <v>0.38500000000000001</v>
      </c>
      <c r="D8" s="7">
        <v>-0.55061978101730347</v>
      </c>
      <c r="E8" s="1">
        <v>0.1794258</v>
      </c>
      <c r="F8" s="1">
        <v>0.47664286</v>
      </c>
      <c r="G8" s="1">
        <v>1.3058908</v>
      </c>
      <c r="H8" s="7">
        <v>2011</v>
      </c>
      <c r="J8"/>
      <c r="K8"/>
      <c r="L8"/>
      <c r="M8"/>
      <c r="N8"/>
      <c r="O8"/>
      <c r="P8"/>
      <c r="Q8"/>
    </row>
    <row r="9" spans="1:17">
      <c r="A9" s="7" t="s">
        <v>32</v>
      </c>
      <c r="B9" s="7" t="s">
        <v>33</v>
      </c>
      <c r="C9" s="7">
        <v>0.19900000000000001</v>
      </c>
      <c r="D9" s="7">
        <v>-8.1323951482772827E-2</v>
      </c>
      <c r="E9" s="1">
        <v>0.1880579</v>
      </c>
      <c r="F9" s="1">
        <v>0.61527142999999995</v>
      </c>
      <c r="G9" s="1">
        <v>1.7190125999999999</v>
      </c>
      <c r="H9" s="7">
        <v>2011</v>
      </c>
      <c r="J9"/>
      <c r="K9"/>
      <c r="L9"/>
      <c r="M9"/>
      <c r="N9"/>
      <c r="O9"/>
      <c r="P9"/>
      <c r="Q9"/>
    </row>
    <row r="10" spans="1:17">
      <c r="A10" s="7" t="s">
        <v>34</v>
      </c>
      <c r="B10" s="7" t="s">
        <v>35</v>
      </c>
      <c r="C10" s="7">
        <v>0.30953999999999998</v>
      </c>
      <c r="D10" s="7">
        <v>-0.17535954713821411</v>
      </c>
      <c r="E10" s="1">
        <v>0.79097949999999995</v>
      </c>
      <c r="F10" s="1">
        <v>0.55137999999999998</v>
      </c>
      <c r="G10" s="1">
        <v>1.5400488000000001</v>
      </c>
      <c r="H10" s="7">
        <v>2012</v>
      </c>
      <c r="J10"/>
      <c r="K10"/>
      <c r="L10"/>
      <c r="M10"/>
      <c r="N10"/>
      <c r="O10"/>
      <c r="P10"/>
      <c r="Q10"/>
    </row>
    <row r="11" spans="1:17">
      <c r="A11" s="7" t="s">
        <v>38</v>
      </c>
      <c r="B11" s="7" t="s">
        <v>39</v>
      </c>
      <c r="C11" s="7">
        <v>0.14399999999999999</v>
      </c>
      <c r="D11" s="7">
        <v>-1.6490533351898193</v>
      </c>
      <c r="E11" s="1">
        <v>0.59305790000000003</v>
      </c>
      <c r="F11" s="1">
        <v>0.42991667</v>
      </c>
      <c r="G11" s="1">
        <v>33.183366999999997</v>
      </c>
      <c r="H11" s="7">
        <v>2011</v>
      </c>
      <c r="J11"/>
      <c r="K11"/>
      <c r="L11"/>
      <c r="M11"/>
      <c r="N11"/>
      <c r="O11"/>
      <c r="P11"/>
      <c r="Q11"/>
    </row>
    <row r="12" spans="1:17">
      <c r="A12" s="7" t="s">
        <v>42</v>
      </c>
      <c r="B12" s="7" t="s">
        <v>43</v>
      </c>
      <c r="C12" s="7">
        <v>0.214</v>
      </c>
      <c r="D12" s="7">
        <v>0.8364291787147522</v>
      </c>
      <c r="E12" s="1">
        <v>0.4152458</v>
      </c>
      <c r="F12" s="1">
        <v>0.70401429000000004</v>
      </c>
      <c r="G12" s="1">
        <v>1.1147613000000001</v>
      </c>
      <c r="H12" s="7">
        <v>2011</v>
      </c>
      <c r="J12"/>
      <c r="K12"/>
      <c r="L12"/>
      <c r="M12"/>
      <c r="N12"/>
      <c r="O12"/>
      <c r="P12"/>
      <c r="Q12"/>
    </row>
    <row r="13" spans="1:17">
      <c r="A13" s="7" t="s">
        <v>46</v>
      </c>
      <c r="B13" s="7" t="s">
        <v>47</v>
      </c>
      <c r="C13" s="7">
        <v>0.34898000000000001</v>
      </c>
      <c r="D13" s="7">
        <v>0.85222005844116211</v>
      </c>
      <c r="E13" s="1">
        <v>0.44140390000000002</v>
      </c>
      <c r="F13" s="1">
        <v>0.61080000000000001</v>
      </c>
      <c r="G13" s="1">
        <v>0.78790289999999996</v>
      </c>
      <c r="H13" s="7">
        <v>2012</v>
      </c>
      <c r="J13"/>
      <c r="K13"/>
      <c r="L13"/>
      <c r="M13"/>
      <c r="N13"/>
      <c r="O13"/>
      <c r="P13"/>
      <c r="Q13"/>
    </row>
    <row r="14" spans="1:17">
      <c r="A14" s="7" t="s">
        <v>48</v>
      </c>
      <c r="B14" s="7" t="s">
        <v>49</v>
      </c>
      <c r="C14" s="7">
        <v>0.48199999999999998</v>
      </c>
      <c r="D14" s="7">
        <v>2.0661334991455078</v>
      </c>
      <c r="E14" s="1">
        <v>0.92726240000000004</v>
      </c>
      <c r="F14" s="1">
        <v>0.82677500000000004</v>
      </c>
      <c r="G14" s="1">
        <v>0.78957843000000005</v>
      </c>
      <c r="H14" s="7">
        <v>2012</v>
      </c>
      <c r="J14"/>
      <c r="K14"/>
      <c r="L14"/>
      <c r="M14"/>
      <c r="N14"/>
      <c r="O14"/>
      <c r="P14"/>
      <c r="Q14"/>
    </row>
    <row r="15" spans="1:17">
      <c r="A15" s="7" t="s">
        <v>58</v>
      </c>
      <c r="B15" s="7" t="s">
        <v>59</v>
      </c>
      <c r="C15" s="7">
        <v>0.13600000000000001</v>
      </c>
      <c r="D15" s="7">
        <v>-1.1551631689071655</v>
      </c>
      <c r="E15" s="1">
        <v>0.66666669999999995</v>
      </c>
      <c r="F15" s="1">
        <v>0.52736667000000004</v>
      </c>
      <c r="G15" s="1">
        <v>70.188781000000006</v>
      </c>
      <c r="H15" s="7">
        <v>2011</v>
      </c>
      <c r="J15"/>
      <c r="K15"/>
      <c r="L15"/>
      <c r="M15"/>
      <c r="N15"/>
      <c r="O15"/>
      <c r="P15"/>
      <c r="Q15"/>
    </row>
    <row r="16" spans="1:17">
      <c r="A16" s="7" t="s">
        <v>60</v>
      </c>
      <c r="B16" s="7" t="s">
        <v>61</v>
      </c>
      <c r="C16" s="7">
        <v>0.33951999999999999</v>
      </c>
      <c r="D16" s="7">
        <v>-0.98830962181091309</v>
      </c>
      <c r="E16" s="1">
        <v>0.40259230000000001</v>
      </c>
      <c r="F16" s="1">
        <v>0.52336667000000003</v>
      </c>
      <c r="G16" s="1">
        <v>4.8488030999999996</v>
      </c>
      <c r="H16" s="7">
        <v>2012</v>
      </c>
      <c r="J16"/>
      <c r="K16"/>
      <c r="L16"/>
      <c r="M16"/>
      <c r="N16"/>
      <c r="O16"/>
      <c r="P16"/>
      <c r="Q16"/>
    </row>
    <row r="17" spans="1:17">
      <c r="A17" s="7" t="s">
        <v>62</v>
      </c>
      <c r="B17" s="7" t="s">
        <v>63</v>
      </c>
      <c r="C17" s="7">
        <v>0.4214</v>
      </c>
      <c r="D17" s="7">
        <v>0.41092750430107117</v>
      </c>
      <c r="E17" s="1">
        <v>0.72241929999999999</v>
      </c>
      <c r="F17" s="1">
        <v>0.71683333000000005</v>
      </c>
      <c r="G17" s="1">
        <v>2.1542238999999999</v>
      </c>
      <c r="H17" s="7">
        <v>2012</v>
      </c>
      <c r="J17"/>
      <c r="K17"/>
      <c r="L17"/>
      <c r="M17"/>
      <c r="N17"/>
      <c r="O17"/>
      <c r="P17"/>
      <c r="Q17"/>
    </row>
    <row r="18" spans="1:17">
      <c r="A18" s="7" t="s">
        <v>64</v>
      </c>
      <c r="B18" s="7" t="s">
        <v>65</v>
      </c>
      <c r="C18" s="7">
        <v>0.42863000000000001</v>
      </c>
      <c r="D18" s="7">
        <v>0.2058592289686203</v>
      </c>
      <c r="E18" s="1">
        <v>0.44717620000000002</v>
      </c>
      <c r="F18" s="1">
        <v>0.59101667000000002</v>
      </c>
      <c r="G18" s="1">
        <v>1.1770130000000001</v>
      </c>
      <c r="H18" s="7">
        <v>2012</v>
      </c>
      <c r="J18"/>
      <c r="K18"/>
      <c r="L18"/>
      <c r="M18"/>
      <c r="N18"/>
      <c r="O18"/>
      <c r="P18"/>
      <c r="Q18"/>
    </row>
    <row r="19" spans="1:17">
      <c r="A19" s="7" t="s">
        <v>191</v>
      </c>
      <c r="B19" s="7" t="s">
        <v>192</v>
      </c>
      <c r="C19" s="7">
        <v>0.23465369999999999</v>
      </c>
      <c r="D19" s="7">
        <v>-0.71192920207977295</v>
      </c>
      <c r="E19" s="1">
        <v>0.1139926</v>
      </c>
      <c r="F19" s="1">
        <v>0.54036249999999997</v>
      </c>
      <c r="G19" s="1">
        <v>2.4716876000000001</v>
      </c>
      <c r="H19" s="7">
        <v>1990</v>
      </c>
      <c r="J19"/>
      <c r="K19"/>
      <c r="L19"/>
      <c r="M19"/>
      <c r="N19"/>
      <c r="O19"/>
      <c r="P19"/>
      <c r="Q19"/>
    </row>
    <row r="20" spans="1:17">
      <c r="A20" s="7" t="s">
        <v>66</v>
      </c>
      <c r="B20" s="7" t="s">
        <v>67</v>
      </c>
      <c r="C20" s="7">
        <v>0.36313000000000001</v>
      </c>
      <c r="D20" s="7">
        <v>1.2280087471008301</v>
      </c>
      <c r="E20" s="1">
        <v>0.47130509999999998</v>
      </c>
      <c r="F20" s="1">
        <v>0.69025000000000003</v>
      </c>
      <c r="G20" s="1">
        <v>0.80572025000000003</v>
      </c>
      <c r="H20" s="7">
        <v>2012</v>
      </c>
      <c r="J20"/>
      <c r="K20"/>
      <c r="L20"/>
      <c r="M20"/>
      <c r="N20"/>
      <c r="O20"/>
      <c r="P20"/>
      <c r="Q20"/>
    </row>
    <row r="21" spans="1:17">
      <c r="A21" s="7" t="s">
        <v>72</v>
      </c>
      <c r="B21" s="7" t="s">
        <v>73</v>
      </c>
      <c r="C21" s="7">
        <v>0.37617</v>
      </c>
      <c r="D21" s="7">
        <v>0.41042420268058777</v>
      </c>
      <c r="E21" s="1">
        <v>0.20500989999999999</v>
      </c>
      <c r="F21" s="1">
        <v>0.68020000000000003</v>
      </c>
      <c r="G21" s="1">
        <v>1.4248278999999999</v>
      </c>
      <c r="H21" s="7">
        <v>2012</v>
      </c>
      <c r="J21"/>
      <c r="K21"/>
      <c r="L21"/>
      <c r="M21"/>
      <c r="N21"/>
      <c r="O21"/>
      <c r="P21"/>
      <c r="Q21"/>
    </row>
    <row r="22" spans="1:17">
      <c r="A22" s="7" t="s">
        <v>74</v>
      </c>
      <c r="B22" s="7" t="s">
        <v>75</v>
      </c>
      <c r="C22" s="7">
        <v>0.36260999999999999</v>
      </c>
      <c r="D22" s="7">
        <v>1.6075022220611572</v>
      </c>
      <c r="E22" s="1">
        <v>0.90476800000000002</v>
      </c>
      <c r="F22" s="1">
        <v>0.78525</v>
      </c>
      <c r="G22" s="1">
        <v>0.92488115000000004</v>
      </c>
      <c r="H22" s="7">
        <v>2012</v>
      </c>
      <c r="J22" s="7"/>
      <c r="K22" s="1"/>
      <c r="L22" s="1"/>
      <c r="M22" s="1"/>
      <c r="N22"/>
      <c r="O22"/>
      <c r="P22"/>
      <c r="Q22"/>
    </row>
    <row r="23" spans="1:17">
      <c r="A23" s="7" t="s">
        <v>193</v>
      </c>
      <c r="B23" s="7" t="s">
        <v>194</v>
      </c>
      <c r="C23" s="7">
        <v>8.4000000000000005E-2</v>
      </c>
      <c r="D23" s="7">
        <v>1.0484104044735432E-2</v>
      </c>
      <c r="E23" s="1">
        <v>0.57336339999999997</v>
      </c>
      <c r="F23" s="1">
        <v>0.67953333000000005</v>
      </c>
      <c r="G23" s="1">
        <v>3.0285567000000002</v>
      </c>
      <c r="H23" s="7">
        <v>1998</v>
      </c>
      <c r="J23"/>
      <c r="K23"/>
      <c r="L23"/>
      <c r="M23"/>
      <c r="N23"/>
      <c r="O23"/>
      <c r="P23"/>
      <c r="Q23"/>
    </row>
    <row r="24" spans="1:17">
      <c r="A24" s="7" t="s">
        <v>76</v>
      </c>
      <c r="B24" s="7" t="s">
        <v>77</v>
      </c>
      <c r="C24" s="7">
        <v>0.27987000000000001</v>
      </c>
      <c r="D24" s="7">
        <v>0.72532325983047485</v>
      </c>
      <c r="E24" s="1">
        <v>0.63304919999999998</v>
      </c>
      <c r="F24" s="7">
        <v>0.62592499999999995</v>
      </c>
      <c r="G24" s="7">
        <v>0.92801232</v>
      </c>
      <c r="H24" s="7">
        <v>2012</v>
      </c>
      <c r="J24" s="7"/>
      <c r="K24"/>
      <c r="N24"/>
      <c r="O24"/>
      <c r="P24"/>
      <c r="Q24"/>
    </row>
    <row r="25" spans="1:17">
      <c r="A25" s="7" t="s">
        <v>80</v>
      </c>
      <c r="B25" s="7" t="s">
        <v>81</v>
      </c>
      <c r="C25" s="7">
        <v>0.42991000000000001</v>
      </c>
      <c r="D25" s="7">
        <v>1.5126519203186035</v>
      </c>
      <c r="E25" s="1">
        <v>0.37553180000000003</v>
      </c>
      <c r="F25" s="1">
        <v>0.78627499999999995</v>
      </c>
      <c r="G25" s="1">
        <v>0.90806359000000003</v>
      </c>
      <c r="H25" s="7">
        <v>2012</v>
      </c>
      <c r="J25"/>
      <c r="K25"/>
      <c r="L25"/>
      <c r="M25"/>
      <c r="N25"/>
      <c r="O25"/>
      <c r="P25"/>
      <c r="Q25"/>
    </row>
    <row r="26" spans="1:17">
      <c r="A26" s="7" t="s">
        <v>84</v>
      </c>
      <c r="B26" s="7" t="s">
        <v>85</v>
      </c>
      <c r="C26" s="7">
        <v>0.28799999999999998</v>
      </c>
      <c r="D26" s="7">
        <v>3.0393147468566895</v>
      </c>
      <c r="E26" s="1">
        <v>0.5523633</v>
      </c>
      <c r="F26" s="1">
        <v>0.62744</v>
      </c>
      <c r="G26" s="1">
        <v>0.34941474</v>
      </c>
      <c r="H26" s="7">
        <v>2012</v>
      </c>
      <c r="J26"/>
      <c r="K26"/>
      <c r="L26"/>
      <c r="M26"/>
      <c r="N26"/>
      <c r="O26"/>
      <c r="P26"/>
      <c r="Q26"/>
    </row>
    <row r="27" spans="1:17">
      <c r="A27" s="7" t="s">
        <v>88</v>
      </c>
      <c r="B27" s="7" t="s">
        <v>89</v>
      </c>
      <c r="C27" s="7">
        <v>0.25069000000000002</v>
      </c>
      <c r="D27" s="7">
        <v>-0.19484227895736694</v>
      </c>
      <c r="E27" s="1">
        <v>0.67978950000000005</v>
      </c>
      <c r="F27" s="1">
        <v>0.62025713999999998</v>
      </c>
      <c r="G27" s="1">
        <v>2.5963199000000001</v>
      </c>
      <c r="H27" s="7">
        <v>2012</v>
      </c>
      <c r="J27"/>
      <c r="K27"/>
      <c r="L27"/>
      <c r="M27"/>
      <c r="N27"/>
      <c r="O27"/>
      <c r="P27"/>
      <c r="Q27"/>
    </row>
    <row r="28" spans="1:17">
      <c r="A28" s="7" t="s">
        <v>90</v>
      </c>
      <c r="B28" s="7" t="s">
        <v>91</v>
      </c>
      <c r="C28" s="7">
        <v>0.26700000000000002</v>
      </c>
      <c r="D28" s="7">
        <v>-0.84967184066772461</v>
      </c>
      <c r="E28" s="1">
        <v>0.27827259999999998</v>
      </c>
      <c r="F28" s="1">
        <v>0.52685000000000004</v>
      </c>
      <c r="G28" s="1">
        <v>3.1082652999999998</v>
      </c>
      <c r="H28" s="7">
        <v>2011</v>
      </c>
      <c r="J28"/>
      <c r="K28"/>
      <c r="L28"/>
      <c r="M28"/>
      <c r="N28"/>
      <c r="O28"/>
      <c r="P28"/>
      <c r="Q28"/>
    </row>
    <row r="29" spans="1:17">
      <c r="A29" s="7" t="s">
        <v>94</v>
      </c>
      <c r="B29" s="7" t="s">
        <v>95</v>
      </c>
      <c r="C29" s="7">
        <v>0.16500000000000001</v>
      </c>
      <c r="D29" s="7">
        <v>-1.5762900114059448</v>
      </c>
      <c r="E29" s="1">
        <v>0.2627003</v>
      </c>
      <c r="F29" s="1">
        <v>0.42727143000000001</v>
      </c>
      <c r="G29" s="1">
        <v>6.3794772999999996</v>
      </c>
      <c r="H29" s="7">
        <v>2011</v>
      </c>
      <c r="J29"/>
      <c r="K29"/>
      <c r="L29"/>
      <c r="M29"/>
      <c r="N29"/>
      <c r="O29"/>
      <c r="P29"/>
      <c r="Q29"/>
    </row>
    <row r="30" spans="1:17">
      <c r="A30" s="7" t="s">
        <v>100</v>
      </c>
      <c r="B30" s="7" t="s">
        <v>101</v>
      </c>
      <c r="C30" s="7">
        <v>0.25700000000000001</v>
      </c>
      <c r="D30" s="7">
        <v>0.31465014815330505</v>
      </c>
      <c r="E30" s="1">
        <v>0.31414750000000002</v>
      </c>
      <c r="F30" s="1">
        <v>0.65986666999999999</v>
      </c>
      <c r="G30" s="1">
        <v>1.4535636999999999</v>
      </c>
      <c r="H30" s="7">
        <v>2011</v>
      </c>
      <c r="J30"/>
      <c r="K30"/>
      <c r="L30"/>
      <c r="M30"/>
      <c r="N30"/>
      <c r="O30"/>
      <c r="P30"/>
      <c r="Q30"/>
    </row>
    <row r="31" spans="1:17">
      <c r="A31" s="7" t="s">
        <v>102</v>
      </c>
      <c r="B31" s="7" t="s">
        <v>103</v>
      </c>
      <c r="C31" s="7">
        <v>0.13774829999999999</v>
      </c>
      <c r="D31" s="7">
        <v>-0.44258207082748413</v>
      </c>
      <c r="E31" s="1">
        <v>0.58701080000000005</v>
      </c>
      <c r="F31" s="1">
        <v>0.56196667</v>
      </c>
      <c r="G31" s="1">
        <v>2.2718479</v>
      </c>
      <c r="H31" s="7">
        <v>2011</v>
      </c>
      <c r="J31"/>
      <c r="K31"/>
      <c r="L31"/>
      <c r="M31"/>
      <c r="N31"/>
      <c r="O31"/>
      <c r="P31"/>
      <c r="Q31"/>
    </row>
    <row r="32" spans="1:17">
      <c r="A32" s="7" t="s">
        <v>106</v>
      </c>
      <c r="B32" s="7" t="s">
        <v>107</v>
      </c>
      <c r="C32" s="7">
        <v>0.378</v>
      </c>
      <c r="D32" s="7">
        <v>2.5356366634368896</v>
      </c>
      <c r="E32" s="1">
        <v>0.21498510000000001</v>
      </c>
      <c r="F32" s="1">
        <v>0.91983333</v>
      </c>
      <c r="G32" s="1">
        <v>0.71795240000000005</v>
      </c>
      <c r="H32" s="7">
        <v>2011</v>
      </c>
      <c r="J32" s="7"/>
      <c r="K32"/>
      <c r="L32"/>
      <c r="M32"/>
      <c r="N32"/>
      <c r="O32"/>
      <c r="P32"/>
      <c r="Q32"/>
    </row>
    <row r="33" spans="1:17">
      <c r="A33" s="7" t="s">
        <v>112</v>
      </c>
      <c r="B33" s="7" t="s">
        <v>113</v>
      </c>
      <c r="C33" s="7">
        <v>0.24399999999999999</v>
      </c>
      <c r="D33" s="7">
        <v>-0.49838912487030029</v>
      </c>
      <c r="E33" s="1">
        <v>0.1938377</v>
      </c>
      <c r="F33" s="1">
        <v>0.61163332999999998</v>
      </c>
      <c r="G33" s="1">
        <v>3.6377381999999998</v>
      </c>
      <c r="H33" s="7">
        <v>2011</v>
      </c>
      <c r="J33"/>
      <c r="K33"/>
      <c r="L33"/>
      <c r="M33"/>
      <c r="N33"/>
      <c r="O33"/>
      <c r="P33"/>
      <c r="Q33"/>
    </row>
    <row r="34" spans="1:17">
      <c r="A34" s="7" t="s">
        <v>114</v>
      </c>
      <c r="B34" s="7" t="s">
        <v>115</v>
      </c>
      <c r="C34" s="7">
        <v>0.42814999999999998</v>
      </c>
      <c r="D34" s="7">
        <v>0.60985672473907471</v>
      </c>
      <c r="E34" s="1">
        <v>0.81450330000000004</v>
      </c>
      <c r="F34" s="1">
        <v>0.75677499999999998</v>
      </c>
      <c r="G34" s="1">
        <v>2.2538767000000002</v>
      </c>
      <c r="H34" s="7">
        <v>2012</v>
      </c>
      <c r="J34"/>
      <c r="K34"/>
      <c r="L34"/>
      <c r="M34"/>
      <c r="N34"/>
      <c r="O34"/>
      <c r="P34"/>
      <c r="Q34"/>
    </row>
    <row r="35" spans="1:17">
      <c r="A35" s="7" t="s">
        <v>118</v>
      </c>
      <c r="B35" s="7" t="s">
        <v>119</v>
      </c>
      <c r="C35" s="7">
        <v>0.38200000000000001</v>
      </c>
      <c r="D35" s="7">
        <v>1.5057007074356079</v>
      </c>
      <c r="E35" s="1">
        <v>0.87901830000000003</v>
      </c>
      <c r="F35" s="1">
        <v>0.74797999999999998</v>
      </c>
      <c r="G35" s="1">
        <v>0.86679169</v>
      </c>
      <c r="H35" s="7">
        <v>2012</v>
      </c>
      <c r="J35"/>
      <c r="K35"/>
      <c r="L35"/>
      <c r="M35"/>
      <c r="N35"/>
      <c r="O35"/>
      <c r="P35"/>
      <c r="Q35"/>
    </row>
    <row r="36" spans="1:17">
      <c r="A36" s="7" t="s">
        <v>120</v>
      </c>
      <c r="B36" s="7" t="s">
        <v>121</v>
      </c>
      <c r="C36" s="7">
        <v>0.31296000000000002</v>
      </c>
      <c r="D36" s="7">
        <v>1.4695529937744141</v>
      </c>
      <c r="E36" s="1">
        <v>0.83626370000000005</v>
      </c>
      <c r="F36" s="1">
        <v>0.74844999999999995</v>
      </c>
      <c r="G36" s="1">
        <v>0.88345046000000005</v>
      </c>
      <c r="H36" s="7">
        <v>2012</v>
      </c>
      <c r="J36"/>
      <c r="K36"/>
      <c r="L36"/>
      <c r="M36"/>
      <c r="N36"/>
      <c r="O36"/>
      <c r="P36"/>
      <c r="Q36"/>
    </row>
    <row r="37" spans="1:17">
      <c r="A37" s="7" t="s">
        <v>128</v>
      </c>
      <c r="B37" s="7" t="s">
        <v>129</v>
      </c>
      <c r="C37" s="7">
        <v>0.318</v>
      </c>
      <c r="D37" s="7">
        <v>-0.2490324079990387</v>
      </c>
      <c r="E37" s="1">
        <v>0.1677881</v>
      </c>
      <c r="F37" s="1">
        <v>0.51402857000000002</v>
      </c>
      <c r="G37" s="1">
        <v>1.1723558999999999</v>
      </c>
      <c r="H37" s="7">
        <v>2012</v>
      </c>
      <c r="J37"/>
      <c r="K37"/>
      <c r="L37"/>
      <c r="M37"/>
      <c r="N37"/>
      <c r="O37"/>
      <c r="P37"/>
      <c r="Q37"/>
    </row>
    <row r="38" spans="1:17">
      <c r="A38" s="7" t="s">
        <v>130</v>
      </c>
      <c r="B38" s="7" t="s">
        <v>131</v>
      </c>
      <c r="C38" s="7">
        <v>0.31283</v>
      </c>
      <c r="D38" s="7">
        <v>0.43148541450500488</v>
      </c>
      <c r="E38" s="1">
        <v>0.2002999</v>
      </c>
      <c r="F38" s="1">
        <v>0.62428570999999999</v>
      </c>
      <c r="G38" s="7">
        <v>1.0664507999999999</v>
      </c>
      <c r="H38" s="7">
        <v>2012</v>
      </c>
      <c r="J38" s="8"/>
      <c r="K38"/>
      <c r="L38"/>
      <c r="N38"/>
      <c r="O38"/>
      <c r="P38"/>
      <c r="Q38"/>
    </row>
    <row r="39" spans="1:17">
      <c r="A39" s="7" t="s">
        <v>132</v>
      </c>
      <c r="B39" s="7" t="s">
        <v>133</v>
      </c>
      <c r="C39" s="7">
        <v>0.26500000000000001</v>
      </c>
      <c r="D39" s="7">
        <v>-0.3685283362865448</v>
      </c>
      <c r="E39" s="1">
        <v>0.24063519999999999</v>
      </c>
      <c r="F39" s="1">
        <v>0.54164285999999995</v>
      </c>
      <c r="G39" s="1">
        <v>1.5627555</v>
      </c>
      <c r="H39" s="7">
        <v>2011</v>
      </c>
      <c r="J39"/>
      <c r="K39"/>
      <c r="L39"/>
      <c r="M39"/>
      <c r="N39"/>
      <c r="O39"/>
      <c r="P39"/>
      <c r="Q39"/>
    </row>
    <row r="40" spans="1:17">
      <c r="A40" s="7" t="s">
        <v>134</v>
      </c>
      <c r="B40" s="7" t="s">
        <v>135</v>
      </c>
      <c r="C40" s="7">
        <v>0.27200000000000002</v>
      </c>
      <c r="D40" s="7">
        <v>-0.67915844917297363</v>
      </c>
      <c r="E40" s="1">
        <v>0.19398199999999999</v>
      </c>
      <c r="F40" s="1">
        <v>0.62002857</v>
      </c>
      <c r="G40" s="1">
        <v>9.6796626999999997</v>
      </c>
      <c r="H40" s="7">
        <v>2009</v>
      </c>
      <c r="J40"/>
      <c r="K40"/>
      <c r="L40"/>
      <c r="M40"/>
      <c r="N40"/>
      <c r="O40"/>
      <c r="P40"/>
      <c r="Q40"/>
    </row>
    <row r="41" spans="1:17">
      <c r="A41" s="7" t="s">
        <v>136</v>
      </c>
      <c r="B41" s="7" t="s">
        <v>137</v>
      </c>
      <c r="C41" s="7">
        <v>0.45766000000000001</v>
      </c>
      <c r="D41" s="7">
        <v>1.7451629638671875</v>
      </c>
      <c r="E41" s="1">
        <v>0.6152012</v>
      </c>
      <c r="F41" s="7">
        <v>0.80423332999999997</v>
      </c>
      <c r="G41" s="7">
        <v>0.85798295000000002</v>
      </c>
      <c r="H41" s="7">
        <v>2012</v>
      </c>
      <c r="J41" s="7"/>
      <c r="K41"/>
      <c r="N41"/>
      <c r="O41"/>
      <c r="P41"/>
      <c r="Q41"/>
    </row>
    <row r="42" spans="1:17">
      <c r="A42" s="7" t="s">
        <v>138</v>
      </c>
      <c r="B42" s="7" t="s">
        <v>139</v>
      </c>
      <c r="C42" s="7">
        <v>0.35399999999999998</v>
      </c>
      <c r="D42" s="7">
        <v>0.50227957963943481</v>
      </c>
      <c r="E42" s="1">
        <v>0.22367229999999999</v>
      </c>
      <c r="F42" s="1">
        <v>0.67523999999999995</v>
      </c>
      <c r="G42" s="1">
        <v>1.2685244</v>
      </c>
      <c r="H42" s="7">
        <v>2011</v>
      </c>
      <c r="J42"/>
      <c r="K42"/>
      <c r="L42"/>
      <c r="M42"/>
      <c r="N42"/>
      <c r="O42"/>
      <c r="P42"/>
      <c r="Q42"/>
    </row>
    <row r="43" spans="1:17">
      <c r="A43" s="7" t="s">
        <v>144</v>
      </c>
      <c r="B43" s="7" t="s">
        <v>145</v>
      </c>
      <c r="C43" s="7">
        <v>0.28353</v>
      </c>
      <c r="D43" s="7">
        <v>-0.32602280378341675</v>
      </c>
      <c r="E43" s="7">
        <v>0.27912389999999998</v>
      </c>
      <c r="F43" s="7">
        <v>0.56605000000000005</v>
      </c>
      <c r="G43" s="7">
        <v>1.7545455999999999</v>
      </c>
      <c r="H43" s="7">
        <v>2012</v>
      </c>
      <c r="N43"/>
      <c r="O43"/>
      <c r="P43"/>
      <c r="Q43"/>
    </row>
    <row r="44" spans="1:17">
      <c r="A44" s="7" t="s">
        <v>146</v>
      </c>
      <c r="B44" s="7" t="s">
        <v>147</v>
      </c>
      <c r="C44" s="7">
        <v>0.37724999999999997</v>
      </c>
      <c r="D44" s="7">
        <v>0.93524199724197388</v>
      </c>
      <c r="E44" s="7">
        <v>0.52950759999999997</v>
      </c>
      <c r="F44" s="7">
        <v>0.62227142999999996</v>
      </c>
      <c r="G44" s="7">
        <v>0.78623615000000002</v>
      </c>
      <c r="H44" s="7">
        <v>2012</v>
      </c>
      <c r="N44"/>
      <c r="O44"/>
      <c r="P44"/>
      <c r="Q44"/>
    </row>
    <row r="45" spans="1:17">
      <c r="A45" s="7" t="s">
        <v>148</v>
      </c>
      <c r="B45" s="7" t="s">
        <v>149</v>
      </c>
      <c r="C45" s="7">
        <v>0.23799999999999999</v>
      </c>
      <c r="D45" s="7">
        <v>-0.87823581695556641</v>
      </c>
      <c r="E45" s="7">
        <v>0.88789240000000003</v>
      </c>
      <c r="F45" s="7">
        <v>0.56669999999999998</v>
      </c>
      <c r="G45" s="7">
        <v>30.933426000000001</v>
      </c>
      <c r="H45" s="7">
        <v>2011</v>
      </c>
      <c r="N45"/>
      <c r="O45"/>
      <c r="P45"/>
      <c r="Q45"/>
    </row>
    <row r="46" spans="1:17">
      <c r="A46" s="7" t="s">
        <v>150</v>
      </c>
      <c r="B46" s="7" t="s">
        <v>151</v>
      </c>
      <c r="C46" s="7">
        <v>0.31698999999999999</v>
      </c>
      <c r="D46" s="7">
        <v>1.2142781019210815</v>
      </c>
      <c r="E46" s="7">
        <v>0.25453999999999999</v>
      </c>
      <c r="F46" s="7">
        <v>0.70809999999999995</v>
      </c>
      <c r="G46" s="7">
        <v>0.83306614000000001</v>
      </c>
      <c r="H46" s="7">
        <v>2012</v>
      </c>
      <c r="N46"/>
      <c r="O46"/>
      <c r="P46"/>
      <c r="Q46"/>
    </row>
    <row r="47" spans="1:17">
      <c r="A47" s="7" t="s">
        <v>158</v>
      </c>
      <c r="B47" s="7" t="s">
        <v>159</v>
      </c>
      <c r="C47" s="7">
        <v>0.29826999999999998</v>
      </c>
      <c r="D47" s="7">
        <v>0.29413053393363953</v>
      </c>
      <c r="E47" s="7">
        <v>0.60276260000000004</v>
      </c>
      <c r="F47" s="7">
        <v>0.39033332999999998</v>
      </c>
      <c r="G47" s="7">
        <v>0.59727151000000001</v>
      </c>
      <c r="H47" s="7">
        <v>2012</v>
      </c>
      <c r="N47"/>
      <c r="O47"/>
      <c r="P47"/>
      <c r="Q47"/>
    </row>
    <row r="48" spans="1:17">
      <c r="A48" s="7" t="s">
        <v>162</v>
      </c>
      <c r="B48" s="7" t="s">
        <v>163</v>
      </c>
      <c r="C48" s="7">
        <v>0.16</v>
      </c>
      <c r="D48" s="7">
        <v>-0.14011307060718536</v>
      </c>
      <c r="E48" s="7">
        <v>0.81903930000000003</v>
      </c>
      <c r="F48" s="7">
        <v>0.71311999999999998</v>
      </c>
      <c r="G48" s="7">
        <v>26.144762</v>
      </c>
      <c r="H48" s="7">
        <v>1999</v>
      </c>
      <c r="N48"/>
      <c r="O48"/>
      <c r="P48"/>
      <c r="Q48"/>
    </row>
    <row r="49" spans="1:17">
      <c r="A49" s="7" t="s">
        <v>168</v>
      </c>
      <c r="B49" s="7" t="s">
        <v>169</v>
      </c>
      <c r="C49" s="7">
        <v>0.38100000000000001</v>
      </c>
      <c r="D49" s="7">
        <v>-0.25180986523628235</v>
      </c>
      <c r="E49" s="7">
        <v>0.23325509999999999</v>
      </c>
      <c r="F49" s="7">
        <v>0.66921666999999996</v>
      </c>
      <c r="G49" s="7">
        <v>4.3191907</v>
      </c>
      <c r="H49" s="7">
        <v>2011</v>
      </c>
      <c r="N49"/>
      <c r="O49"/>
      <c r="P49"/>
      <c r="Q49"/>
    </row>
    <row r="50" spans="1:17">
      <c r="A50" s="7" t="s">
        <v>170</v>
      </c>
      <c r="B50" s="7" t="s">
        <v>171</v>
      </c>
      <c r="C50" s="7">
        <v>0.35039999999999999</v>
      </c>
      <c r="D50" s="7">
        <v>7.8381478786468506E-2</v>
      </c>
      <c r="E50" s="7">
        <v>0.46223310000000001</v>
      </c>
      <c r="F50" s="7">
        <v>0.58979999999999999</v>
      </c>
      <c r="G50" s="7">
        <v>1.3266087</v>
      </c>
      <c r="H50" s="7">
        <v>2012</v>
      </c>
      <c r="N50"/>
      <c r="O50"/>
      <c r="P50"/>
      <c r="Q50"/>
    </row>
    <row r="51" spans="1:17">
      <c r="A51" s="7" t="s">
        <v>172</v>
      </c>
      <c r="B51" s="7" t="s">
        <v>173</v>
      </c>
      <c r="C51" s="7">
        <v>0.24832000000000001</v>
      </c>
      <c r="D51" s="7">
        <v>-0.98764514923095703</v>
      </c>
      <c r="E51" s="7">
        <v>0.84933230000000004</v>
      </c>
      <c r="F51" s="7">
        <v>0.50056363999999998</v>
      </c>
      <c r="G51" s="7">
        <v>4.6670974999999997</v>
      </c>
      <c r="H51" s="7">
        <v>2012</v>
      </c>
      <c r="N51"/>
      <c r="O51"/>
      <c r="P51"/>
      <c r="Q51"/>
    </row>
    <row r="52" spans="1:17">
      <c r="A52" s="7" t="s">
        <v>176</v>
      </c>
      <c r="B52" s="7" t="s">
        <v>177</v>
      </c>
      <c r="C52" s="7">
        <v>0.113</v>
      </c>
      <c r="D52" s="7">
        <v>-0.78056842088699341</v>
      </c>
      <c r="E52" s="7">
        <v>0.57166669999999997</v>
      </c>
      <c r="F52" s="7">
        <v>0.60322856999999996</v>
      </c>
      <c r="G52" s="7">
        <v>45.134798000000004</v>
      </c>
      <c r="H52" s="7">
        <v>1999</v>
      </c>
      <c r="N52"/>
      <c r="O52"/>
      <c r="P52"/>
      <c r="Q52"/>
    </row>
  </sheetData>
  <sheetProtection selectLockedCells="1" selectUnlockedCells="1"/>
  <mergeCells count="1">
    <mergeCell ref="E1:G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"/>
  <sheetViews>
    <sheetView workbookViewId="0">
      <selection activeCell="L23" sqref="L23"/>
    </sheetView>
  </sheetViews>
  <sheetFormatPr defaultRowHeight="12.75"/>
  <cols>
    <col min="1" max="1" width="21.140625" style="4" bestFit="1" customWidth="1"/>
    <col min="2" max="2" width="7.5703125" style="4" customWidth="1"/>
    <col min="3" max="3" width="10.7109375" style="4" bestFit="1" customWidth="1"/>
    <col min="4" max="4" width="12.7109375" style="4" bestFit="1" customWidth="1"/>
    <col min="5" max="5" width="6.42578125" style="4" bestFit="1" customWidth="1"/>
    <col min="6" max="16384" width="9.140625" style="4"/>
  </cols>
  <sheetData>
    <row r="1" spans="1:5" ht="76.5">
      <c r="A1" s="5" t="s">
        <v>199</v>
      </c>
      <c r="B1" s="6"/>
      <c r="C1" s="5" t="s">
        <v>202</v>
      </c>
      <c r="D1" s="5" t="s">
        <v>206</v>
      </c>
      <c r="E1" s="6"/>
    </row>
    <row r="2" spans="1:5" ht="63.75">
      <c r="A2" s="3" t="s">
        <v>4</v>
      </c>
      <c r="B2" s="3" t="s">
        <v>5</v>
      </c>
      <c r="C2" s="3" t="s">
        <v>6</v>
      </c>
      <c r="D2" s="3" t="s">
        <v>195</v>
      </c>
      <c r="E2" s="3" t="s">
        <v>198</v>
      </c>
    </row>
    <row r="3" spans="1:5">
      <c r="A3" s="7" t="s">
        <v>183</v>
      </c>
      <c r="B3" s="7" t="s">
        <v>184</v>
      </c>
      <c r="C3" s="7">
        <v>0.23300000000000001</v>
      </c>
      <c r="D3" s="7">
        <v>0.13</v>
      </c>
      <c r="E3" s="7">
        <v>2012</v>
      </c>
    </row>
    <row r="4" spans="1:5">
      <c r="A4" s="7" t="s">
        <v>8</v>
      </c>
      <c r="B4" s="7" t="s">
        <v>9</v>
      </c>
      <c r="C4" s="7">
        <v>0.33500000000000002</v>
      </c>
      <c r="D4" s="7">
        <v>0.2</v>
      </c>
      <c r="E4" s="7">
        <v>2012</v>
      </c>
    </row>
    <row r="5" spans="1:5">
      <c r="A5" s="7" t="s">
        <v>10</v>
      </c>
      <c r="B5" s="7" t="s">
        <v>11</v>
      </c>
      <c r="C5" s="7">
        <v>0.19973730000000001</v>
      </c>
      <c r="D5" s="7">
        <v>7.0000000000000007E-2</v>
      </c>
      <c r="E5" s="7">
        <v>2012</v>
      </c>
    </row>
    <row r="6" spans="1:5">
      <c r="A6" s="7" t="s">
        <v>12</v>
      </c>
      <c r="B6" s="7" t="s">
        <v>13</v>
      </c>
      <c r="C6" s="7">
        <v>0.20899999999999999</v>
      </c>
      <c r="D6" s="7">
        <v>0.67</v>
      </c>
      <c r="E6" s="7">
        <v>2012</v>
      </c>
    </row>
    <row r="7" spans="1:5">
      <c r="A7" s="7" t="s">
        <v>14</v>
      </c>
      <c r="B7" s="7" t="s">
        <v>15</v>
      </c>
      <c r="C7" s="7">
        <v>0.41975000000000001</v>
      </c>
      <c r="D7" s="7">
        <v>0.52</v>
      </c>
      <c r="E7" s="7">
        <v>2012</v>
      </c>
    </row>
    <row r="8" spans="1:5">
      <c r="A8" s="7" t="s">
        <v>185</v>
      </c>
      <c r="B8" s="7" t="s">
        <v>186</v>
      </c>
      <c r="C8" s="7">
        <v>0.25600000000000001</v>
      </c>
      <c r="D8" s="7">
        <v>0.11</v>
      </c>
      <c r="E8" s="7">
        <v>2012</v>
      </c>
    </row>
    <row r="9" spans="1:5">
      <c r="A9" s="7" t="s">
        <v>20</v>
      </c>
      <c r="B9" s="7" t="s">
        <v>21</v>
      </c>
      <c r="C9" s="7">
        <v>0.43772</v>
      </c>
      <c r="D9" s="7">
        <v>0.35</v>
      </c>
      <c r="E9" s="7">
        <v>2012</v>
      </c>
    </row>
    <row r="10" spans="1:5">
      <c r="A10" s="7" t="s">
        <v>26</v>
      </c>
      <c r="B10" s="7" t="s">
        <v>27</v>
      </c>
      <c r="C10" s="7">
        <v>0.38500000000000001</v>
      </c>
      <c r="D10" s="7">
        <v>0.27</v>
      </c>
      <c r="E10" s="7">
        <v>2012</v>
      </c>
    </row>
    <row r="11" spans="1:5">
      <c r="A11" s="7" t="s">
        <v>28</v>
      </c>
      <c r="B11" s="7" t="s">
        <v>29</v>
      </c>
      <c r="C11" s="7">
        <v>0.307</v>
      </c>
      <c r="D11" s="7">
        <v>0.11</v>
      </c>
      <c r="E11" s="7">
        <v>2012</v>
      </c>
    </row>
    <row r="12" spans="1:5">
      <c r="A12" s="7" t="s">
        <v>30</v>
      </c>
      <c r="B12" s="7" t="s">
        <v>31</v>
      </c>
      <c r="C12" s="7">
        <v>0.32500000000000001</v>
      </c>
      <c r="D12" s="7">
        <v>0.23</v>
      </c>
      <c r="E12" s="7">
        <v>2012</v>
      </c>
    </row>
    <row r="13" spans="1:5">
      <c r="A13" s="7" t="s">
        <v>32</v>
      </c>
      <c r="B13" s="7" t="s">
        <v>33</v>
      </c>
      <c r="C13" s="7">
        <v>0.19900000000000001</v>
      </c>
      <c r="D13" s="7">
        <v>0.15</v>
      </c>
      <c r="E13" s="7">
        <v>2012</v>
      </c>
    </row>
    <row r="14" spans="1:5">
      <c r="A14" s="7" t="s">
        <v>34</v>
      </c>
      <c r="B14" s="7" t="s">
        <v>35</v>
      </c>
      <c r="C14" s="7">
        <v>0.30953999999999998</v>
      </c>
      <c r="D14" s="7">
        <v>0.68</v>
      </c>
      <c r="E14" s="7">
        <v>2012</v>
      </c>
    </row>
    <row r="15" spans="1:5">
      <c r="A15" s="7" t="s">
        <v>36</v>
      </c>
      <c r="B15" s="7" t="s">
        <v>37</v>
      </c>
      <c r="C15" s="7">
        <v>0.17299999999999999</v>
      </c>
      <c r="D15" s="7">
        <v>0.54</v>
      </c>
      <c r="E15" s="7">
        <v>2012</v>
      </c>
    </row>
    <row r="16" spans="1:5">
      <c r="A16" s="7" t="s">
        <v>187</v>
      </c>
      <c r="B16" s="7" t="s">
        <v>188</v>
      </c>
      <c r="C16" s="7">
        <v>0.182</v>
      </c>
      <c r="D16" s="7">
        <v>0.1</v>
      </c>
      <c r="E16" s="7">
        <v>2012</v>
      </c>
    </row>
    <row r="17" spans="1:5">
      <c r="A17" s="7" t="s">
        <v>38</v>
      </c>
      <c r="B17" s="7" t="s">
        <v>39</v>
      </c>
      <c r="C17" s="7">
        <v>0.14399999999999999</v>
      </c>
      <c r="D17" s="7">
        <v>0.28999999999999998</v>
      </c>
      <c r="E17" s="7">
        <v>2012</v>
      </c>
    </row>
    <row r="18" spans="1:5">
      <c r="A18" s="7" t="s">
        <v>40</v>
      </c>
      <c r="B18" s="7" t="s">
        <v>41</v>
      </c>
      <c r="C18" s="7">
        <v>0.13500000000000001</v>
      </c>
      <c r="D18" s="7">
        <v>0.37</v>
      </c>
      <c r="E18" s="7">
        <v>2012</v>
      </c>
    </row>
    <row r="19" spans="1:5">
      <c r="A19" s="7" t="s">
        <v>42</v>
      </c>
      <c r="B19" s="7" t="s">
        <v>43</v>
      </c>
      <c r="C19" s="7">
        <v>0.214</v>
      </c>
      <c r="D19" s="7">
        <v>0.1</v>
      </c>
      <c r="E19" s="7">
        <v>2012</v>
      </c>
    </row>
    <row r="20" spans="1:5">
      <c r="A20" s="7" t="s">
        <v>44</v>
      </c>
      <c r="B20" s="7" t="s">
        <v>45</v>
      </c>
      <c r="C20" s="7">
        <v>0.26300000000000001</v>
      </c>
      <c r="D20" s="7">
        <v>0.47</v>
      </c>
      <c r="E20" s="7">
        <v>2012</v>
      </c>
    </row>
    <row r="21" spans="1:5">
      <c r="A21" s="7" t="s">
        <v>46</v>
      </c>
      <c r="B21" s="7" t="s">
        <v>47</v>
      </c>
      <c r="C21" s="7">
        <v>0.34898000000000001</v>
      </c>
      <c r="D21" s="7">
        <v>0.22</v>
      </c>
      <c r="E21" s="7">
        <v>2012</v>
      </c>
    </row>
    <row r="22" spans="1:5">
      <c r="A22" s="7" t="s">
        <v>48</v>
      </c>
      <c r="B22" s="7" t="s">
        <v>49</v>
      </c>
      <c r="C22" s="7">
        <v>0.48199999999999998</v>
      </c>
      <c r="D22" s="7">
        <v>0.54</v>
      </c>
      <c r="E22" s="7">
        <v>2012</v>
      </c>
    </row>
    <row r="23" spans="1:5">
      <c r="A23" s="7" t="s">
        <v>52</v>
      </c>
      <c r="B23" s="7" t="s">
        <v>53</v>
      </c>
      <c r="C23" s="7">
        <v>0.128</v>
      </c>
      <c r="D23" s="7">
        <v>0.24</v>
      </c>
      <c r="E23" s="7">
        <v>2012</v>
      </c>
    </row>
    <row r="24" spans="1:5">
      <c r="A24" s="7" t="s">
        <v>54</v>
      </c>
      <c r="B24" s="7" t="s">
        <v>55</v>
      </c>
      <c r="C24" s="7">
        <v>0.152</v>
      </c>
      <c r="D24" s="7">
        <v>0.21</v>
      </c>
      <c r="E24" s="7">
        <v>2012</v>
      </c>
    </row>
    <row r="25" spans="1:5">
      <c r="A25" s="7" t="s">
        <v>56</v>
      </c>
      <c r="B25" s="7" t="s">
        <v>57</v>
      </c>
      <c r="C25" s="7">
        <v>0.13900000000000001</v>
      </c>
      <c r="D25" s="7">
        <v>0.15</v>
      </c>
      <c r="E25" s="7">
        <v>2012</v>
      </c>
    </row>
    <row r="26" spans="1:5">
      <c r="A26" s="7" t="s">
        <v>58</v>
      </c>
      <c r="B26" s="7" t="s">
        <v>59</v>
      </c>
      <c r="C26" s="7">
        <v>0.13600000000000001</v>
      </c>
      <c r="D26" s="7">
        <v>0.11</v>
      </c>
      <c r="E26" s="7">
        <v>2012</v>
      </c>
    </row>
    <row r="27" spans="1:5">
      <c r="A27" s="7" t="s">
        <v>60</v>
      </c>
      <c r="B27" s="7" t="s">
        <v>61</v>
      </c>
      <c r="C27" s="7">
        <v>0.33951999999999999</v>
      </c>
      <c r="D27" s="7">
        <v>0.17</v>
      </c>
      <c r="E27" s="7">
        <v>2012</v>
      </c>
    </row>
    <row r="28" spans="1:5">
      <c r="A28" s="7" t="s">
        <v>62</v>
      </c>
      <c r="B28" s="7" t="s">
        <v>63</v>
      </c>
      <c r="C28" s="7">
        <v>0.4214</v>
      </c>
      <c r="D28" s="7">
        <v>0.39</v>
      </c>
      <c r="E28" s="7">
        <v>2012</v>
      </c>
    </row>
    <row r="29" spans="1:5">
      <c r="A29" s="7" t="s">
        <v>64</v>
      </c>
      <c r="B29" s="7" t="s">
        <v>65</v>
      </c>
      <c r="C29" s="7">
        <v>0.42863000000000001</v>
      </c>
      <c r="D29" s="7">
        <v>0.24</v>
      </c>
      <c r="E29" s="7">
        <v>2012</v>
      </c>
    </row>
    <row r="30" spans="1:5">
      <c r="A30" s="7" t="s">
        <v>66</v>
      </c>
      <c r="B30" s="7" t="s">
        <v>67</v>
      </c>
      <c r="C30" s="7">
        <v>0.36313000000000001</v>
      </c>
      <c r="D30" s="7">
        <v>0.47</v>
      </c>
      <c r="E30" s="7">
        <v>2012</v>
      </c>
    </row>
    <row r="31" spans="1:5">
      <c r="A31" s="7" t="s">
        <v>68</v>
      </c>
      <c r="B31" s="7" t="s">
        <v>69</v>
      </c>
      <c r="C31" s="7">
        <v>0.30935000000000001</v>
      </c>
      <c r="D31" s="7">
        <v>0.06</v>
      </c>
      <c r="E31" s="7">
        <v>2012</v>
      </c>
    </row>
    <row r="32" spans="1:5">
      <c r="A32" s="7" t="s">
        <v>70</v>
      </c>
      <c r="B32" s="7" t="s">
        <v>71</v>
      </c>
      <c r="C32" s="7">
        <v>0.14499999999999999</v>
      </c>
      <c r="D32" s="7">
        <v>0.63</v>
      </c>
      <c r="E32" s="7">
        <v>2012</v>
      </c>
    </row>
    <row r="33" spans="1:5">
      <c r="A33" s="7" t="s">
        <v>72</v>
      </c>
      <c r="B33" s="7" t="s">
        <v>73</v>
      </c>
      <c r="C33" s="7">
        <v>0.37617</v>
      </c>
      <c r="D33" s="7">
        <v>0.21</v>
      </c>
      <c r="E33" s="7">
        <v>2012</v>
      </c>
    </row>
    <row r="34" spans="1:5">
      <c r="A34" s="7" t="s">
        <v>74</v>
      </c>
      <c r="B34" s="7" t="s">
        <v>75</v>
      </c>
      <c r="C34" s="7">
        <v>0.36260999999999999</v>
      </c>
      <c r="D34" s="7">
        <v>0.63</v>
      </c>
      <c r="E34" s="7">
        <v>2012</v>
      </c>
    </row>
    <row r="35" spans="1:5">
      <c r="A35" s="7" t="s">
        <v>76</v>
      </c>
      <c r="B35" s="7" t="s">
        <v>77</v>
      </c>
      <c r="C35" s="7">
        <v>0.27987000000000001</v>
      </c>
      <c r="D35" s="7">
        <v>0.7</v>
      </c>
      <c r="E35" s="7">
        <v>2012</v>
      </c>
    </row>
    <row r="36" spans="1:5">
      <c r="A36" s="7" t="s">
        <v>78</v>
      </c>
      <c r="B36" s="7" t="s">
        <v>79</v>
      </c>
      <c r="C36" s="7">
        <v>0.32375999999999999</v>
      </c>
      <c r="D36" s="7">
        <v>0.53</v>
      </c>
      <c r="E36" s="7">
        <v>2012</v>
      </c>
    </row>
    <row r="37" spans="1:5">
      <c r="A37" s="7" t="s">
        <v>80</v>
      </c>
      <c r="B37" s="7" t="s">
        <v>81</v>
      </c>
      <c r="C37" s="7">
        <v>0.42991000000000001</v>
      </c>
      <c r="D37" s="7">
        <v>0.5</v>
      </c>
      <c r="E37" s="7">
        <v>2012</v>
      </c>
    </row>
    <row r="38" spans="1:5">
      <c r="A38" s="7" t="s">
        <v>86</v>
      </c>
      <c r="B38" s="7" t="s">
        <v>87</v>
      </c>
      <c r="C38" s="7">
        <v>0.159</v>
      </c>
      <c r="D38" s="7">
        <v>0.13</v>
      </c>
      <c r="E38" s="7">
        <v>2012</v>
      </c>
    </row>
    <row r="39" spans="1:5">
      <c r="A39" s="7" t="s">
        <v>90</v>
      </c>
      <c r="B39" s="7" t="s">
        <v>91</v>
      </c>
      <c r="C39" s="7">
        <v>0.26700000000000002</v>
      </c>
      <c r="D39" s="7">
        <v>0.31</v>
      </c>
      <c r="E39" s="7">
        <v>2012</v>
      </c>
    </row>
    <row r="40" spans="1:5">
      <c r="A40" s="7" t="s">
        <v>92</v>
      </c>
      <c r="B40" s="7" t="s">
        <v>93</v>
      </c>
      <c r="C40" s="7">
        <v>0.17199999999999999</v>
      </c>
      <c r="D40" s="7">
        <v>0.32</v>
      </c>
      <c r="E40" s="7">
        <v>2012</v>
      </c>
    </row>
    <row r="41" spans="1:5">
      <c r="A41" s="7" t="s">
        <v>94</v>
      </c>
      <c r="B41" s="7" t="s">
        <v>95</v>
      </c>
      <c r="C41" s="7">
        <v>0.16500000000000001</v>
      </c>
      <c r="D41" s="7">
        <v>0.08</v>
      </c>
      <c r="E41" s="7">
        <v>2012</v>
      </c>
    </row>
    <row r="42" spans="1:5">
      <c r="A42" s="7" t="s">
        <v>96</v>
      </c>
      <c r="B42" s="7" t="s">
        <v>97</v>
      </c>
      <c r="C42" s="7">
        <v>0.36670000000000003</v>
      </c>
      <c r="D42" s="7">
        <v>0.51</v>
      </c>
      <c r="E42" s="7">
        <v>2012</v>
      </c>
    </row>
    <row r="43" spans="1:5">
      <c r="A43" s="7" t="s">
        <v>100</v>
      </c>
      <c r="B43" s="7" t="s">
        <v>101</v>
      </c>
      <c r="C43" s="7">
        <v>0.25700000000000001</v>
      </c>
      <c r="D43" s="7">
        <v>0.22</v>
      </c>
      <c r="E43" s="7">
        <v>2012</v>
      </c>
    </row>
    <row r="44" spans="1:5">
      <c r="A44" s="7" t="s">
        <v>102</v>
      </c>
      <c r="B44" s="7" t="s">
        <v>103</v>
      </c>
      <c r="C44" s="7">
        <v>0.13774829999999999</v>
      </c>
      <c r="D44" s="7">
        <v>0.36</v>
      </c>
      <c r="E44" s="7">
        <v>2012</v>
      </c>
    </row>
    <row r="45" spans="1:5">
      <c r="A45" s="7" t="s">
        <v>106</v>
      </c>
      <c r="B45" s="7" t="s">
        <v>107</v>
      </c>
      <c r="C45" s="7">
        <v>0.378</v>
      </c>
      <c r="D45" s="7">
        <v>0.72</v>
      </c>
      <c r="E45" s="7">
        <v>2012</v>
      </c>
    </row>
    <row r="46" spans="1:5">
      <c r="A46" s="7" t="s">
        <v>110</v>
      </c>
      <c r="B46" s="7" t="s">
        <v>111</v>
      </c>
      <c r="C46" s="7">
        <v>9.6000000000000002E-2</v>
      </c>
      <c r="D46" s="7">
        <v>0.22</v>
      </c>
      <c r="E46" s="7">
        <v>2012</v>
      </c>
    </row>
    <row r="47" spans="1:5">
      <c r="A47" s="7" t="s">
        <v>112</v>
      </c>
      <c r="B47" s="7" t="s">
        <v>113</v>
      </c>
      <c r="C47" s="7">
        <v>0.24399999999999999</v>
      </c>
      <c r="D47" s="7">
        <v>0.13</v>
      </c>
      <c r="E47" s="7">
        <v>2012</v>
      </c>
    </row>
    <row r="48" spans="1:5">
      <c r="A48" s="7" t="s">
        <v>114</v>
      </c>
      <c r="B48" s="7" t="s">
        <v>115</v>
      </c>
      <c r="C48" s="7">
        <v>0.42814999999999998</v>
      </c>
      <c r="D48" s="7">
        <v>0.56000000000000005</v>
      </c>
      <c r="E48" s="7">
        <v>2012</v>
      </c>
    </row>
    <row r="49" spans="1:5">
      <c r="A49" s="7" t="s">
        <v>118</v>
      </c>
      <c r="B49" s="7" t="s">
        <v>119</v>
      </c>
      <c r="C49" s="7">
        <v>0.38200000000000001</v>
      </c>
      <c r="D49" s="7">
        <v>0.69</v>
      </c>
      <c r="E49" s="7">
        <v>2012</v>
      </c>
    </row>
    <row r="50" spans="1:5">
      <c r="A50" s="7" t="s">
        <v>120</v>
      </c>
      <c r="B50" s="7" t="s">
        <v>121</v>
      </c>
      <c r="C50" s="7">
        <v>0.31296000000000002</v>
      </c>
      <c r="D50" s="7">
        <v>0.67</v>
      </c>
      <c r="E50" s="7">
        <v>2012</v>
      </c>
    </row>
    <row r="51" spans="1:5">
      <c r="A51" s="7" t="s">
        <v>122</v>
      </c>
      <c r="B51" s="7" t="s">
        <v>123</v>
      </c>
      <c r="C51" s="7">
        <v>0.114</v>
      </c>
      <c r="D51" s="7">
        <v>0.34</v>
      </c>
      <c r="E51" s="7">
        <v>2012</v>
      </c>
    </row>
    <row r="52" spans="1:5">
      <c r="A52" s="7" t="s">
        <v>124</v>
      </c>
      <c r="B52" s="7" t="s">
        <v>125</v>
      </c>
      <c r="C52" s="7">
        <v>0.14499999999999999</v>
      </c>
      <c r="D52" s="7">
        <v>0.49</v>
      </c>
      <c r="E52" s="7">
        <v>2012</v>
      </c>
    </row>
    <row r="53" spans="1:5">
      <c r="A53" s="7" t="s">
        <v>126</v>
      </c>
      <c r="B53" s="7" t="s">
        <v>127</v>
      </c>
      <c r="C53" s="7">
        <v>0.14499999999999999</v>
      </c>
      <c r="D53" s="7">
        <v>0.21</v>
      </c>
      <c r="E53" s="7">
        <v>2012</v>
      </c>
    </row>
    <row r="54" spans="1:5">
      <c r="A54" s="7" t="s">
        <v>128</v>
      </c>
      <c r="B54" s="7" t="s">
        <v>129</v>
      </c>
      <c r="C54" s="7">
        <v>0.318</v>
      </c>
      <c r="D54" s="7">
        <v>0.32</v>
      </c>
      <c r="E54" s="7">
        <v>2012</v>
      </c>
    </row>
    <row r="55" spans="1:5">
      <c r="A55" s="7" t="s">
        <v>130</v>
      </c>
      <c r="B55" s="7" t="s">
        <v>131</v>
      </c>
      <c r="C55" s="7">
        <v>0.31283</v>
      </c>
      <c r="D55" s="7">
        <v>0.27</v>
      </c>
      <c r="E55" s="7">
        <v>2012</v>
      </c>
    </row>
    <row r="56" spans="1:5">
      <c r="A56" s="7" t="s">
        <v>132</v>
      </c>
      <c r="B56" s="7" t="s">
        <v>133</v>
      </c>
      <c r="C56" s="7">
        <v>0.26500000000000001</v>
      </c>
      <c r="D56" s="7">
        <v>0.23</v>
      </c>
      <c r="E56" s="7">
        <v>2012</v>
      </c>
    </row>
    <row r="57" spans="1:5">
      <c r="A57" s="7" t="s">
        <v>134</v>
      </c>
      <c r="B57" s="7" t="s">
        <v>135</v>
      </c>
      <c r="C57" s="7">
        <v>0.27200000000000002</v>
      </c>
      <c r="D57" s="7">
        <v>0.06</v>
      </c>
      <c r="E57" s="7">
        <v>2012</v>
      </c>
    </row>
    <row r="58" spans="1:5">
      <c r="A58" s="7" t="s">
        <v>136</v>
      </c>
      <c r="B58" s="7" t="s">
        <v>137</v>
      </c>
      <c r="C58" s="7">
        <v>0.45766000000000001</v>
      </c>
      <c r="D58" s="7">
        <v>0.53</v>
      </c>
      <c r="E58" s="7">
        <v>2012</v>
      </c>
    </row>
    <row r="59" spans="1:5">
      <c r="A59" s="7" t="s">
        <v>138</v>
      </c>
      <c r="B59" s="7" t="s">
        <v>139</v>
      </c>
      <c r="C59" s="7">
        <v>0.35399999999999998</v>
      </c>
      <c r="D59" s="7">
        <v>0.18</v>
      </c>
      <c r="E59" s="7">
        <v>2012</v>
      </c>
    </row>
    <row r="60" spans="1:5">
      <c r="A60" s="7" t="s">
        <v>142</v>
      </c>
      <c r="B60" s="7" t="s">
        <v>143</v>
      </c>
      <c r="C60" s="7">
        <v>0.14099999999999999</v>
      </c>
      <c r="D60" s="7">
        <v>0.55000000000000004</v>
      </c>
      <c r="E60" s="7">
        <v>2012</v>
      </c>
    </row>
    <row r="61" spans="1:5">
      <c r="A61" s="7" t="s">
        <v>144</v>
      </c>
      <c r="B61" s="7" t="s">
        <v>145</v>
      </c>
      <c r="C61" s="7">
        <v>0.28353</v>
      </c>
      <c r="D61" s="7">
        <v>0.33</v>
      </c>
      <c r="E61" s="7">
        <v>2012</v>
      </c>
    </row>
    <row r="62" spans="1:5">
      <c r="A62" s="7" t="s">
        <v>146</v>
      </c>
      <c r="B62" s="7" t="s">
        <v>147</v>
      </c>
      <c r="C62" s="7">
        <v>0.37724999999999997</v>
      </c>
      <c r="D62" s="7">
        <v>0.35</v>
      </c>
      <c r="E62" s="7">
        <v>2012</v>
      </c>
    </row>
    <row r="63" spans="1:5">
      <c r="A63" s="7" t="s">
        <v>148</v>
      </c>
      <c r="B63" s="7" t="s">
        <v>149</v>
      </c>
      <c r="C63" s="7">
        <v>0.23799999999999999</v>
      </c>
      <c r="D63" s="7">
        <v>0.14000000000000001</v>
      </c>
      <c r="E63" s="7">
        <v>2012</v>
      </c>
    </row>
    <row r="64" spans="1:5">
      <c r="A64" s="7" t="s">
        <v>150</v>
      </c>
      <c r="B64" s="7" t="s">
        <v>151</v>
      </c>
      <c r="C64" s="7">
        <v>0.31698999999999999</v>
      </c>
      <c r="D64" s="7">
        <v>0.32</v>
      </c>
      <c r="E64" s="7">
        <v>2012</v>
      </c>
    </row>
    <row r="65" spans="1:5">
      <c r="A65" s="7" t="s">
        <v>156</v>
      </c>
      <c r="B65" s="7" t="s">
        <v>157</v>
      </c>
      <c r="C65" s="7">
        <v>0.1</v>
      </c>
      <c r="D65" s="7">
        <v>0.25</v>
      </c>
      <c r="E65" s="7">
        <v>2012</v>
      </c>
    </row>
    <row r="66" spans="1:5">
      <c r="A66" s="7" t="s">
        <v>158</v>
      </c>
      <c r="B66" s="7" t="s">
        <v>159</v>
      </c>
      <c r="C66" s="7">
        <v>0.29826999999999998</v>
      </c>
      <c r="D66" s="7">
        <v>0.56000000000000005</v>
      </c>
      <c r="E66" s="7">
        <v>2012</v>
      </c>
    </row>
    <row r="67" spans="1:5">
      <c r="A67" s="7" t="s">
        <v>160</v>
      </c>
      <c r="B67" s="7" t="s">
        <v>161</v>
      </c>
      <c r="C67" s="7">
        <v>0.1450745</v>
      </c>
      <c r="D67" s="7">
        <v>0.7</v>
      </c>
      <c r="E67" s="7">
        <v>2012</v>
      </c>
    </row>
    <row r="68" spans="1:5">
      <c r="A68" s="7" t="s">
        <v>164</v>
      </c>
      <c r="B68" s="7" t="s">
        <v>165</v>
      </c>
      <c r="C68" s="7">
        <v>0.20499999999999999</v>
      </c>
      <c r="D68" s="7">
        <v>0.11</v>
      </c>
      <c r="E68" s="7">
        <v>2012</v>
      </c>
    </row>
    <row r="69" spans="1:5">
      <c r="A69" s="7" t="s">
        <v>166</v>
      </c>
      <c r="B69" s="7" t="s">
        <v>167</v>
      </c>
      <c r="C69" s="7">
        <v>0.25953999999999999</v>
      </c>
      <c r="D69" s="7">
        <v>0.13</v>
      </c>
      <c r="E69" s="7">
        <v>2012</v>
      </c>
    </row>
    <row r="70" spans="1:5">
      <c r="A70" s="7" t="s">
        <v>168</v>
      </c>
      <c r="B70" s="7" t="s">
        <v>169</v>
      </c>
      <c r="C70" s="7">
        <v>0.38100000000000001</v>
      </c>
      <c r="D70" s="7">
        <v>0.08</v>
      </c>
      <c r="E70" s="7">
        <v>2012</v>
      </c>
    </row>
    <row r="71" spans="1:5">
      <c r="A71" s="7" t="s">
        <v>170</v>
      </c>
      <c r="B71" s="7" t="s">
        <v>171</v>
      </c>
      <c r="C71" s="7">
        <v>0.35039999999999999</v>
      </c>
      <c r="D71" s="7">
        <v>0.76</v>
      </c>
      <c r="E71" s="7">
        <v>2012</v>
      </c>
    </row>
    <row r="72" spans="1:5">
      <c r="A72" s="7" t="s">
        <v>172</v>
      </c>
      <c r="B72" s="7" t="s">
        <v>173</v>
      </c>
      <c r="C72" s="7">
        <v>0.24832000000000001</v>
      </c>
      <c r="D72" s="7">
        <v>0.62</v>
      </c>
      <c r="E72" s="7">
        <v>2012</v>
      </c>
    </row>
    <row r="73" spans="1:5">
      <c r="A73" s="7" t="s">
        <v>174</v>
      </c>
      <c r="B73" s="7" t="s">
        <v>175</v>
      </c>
      <c r="C73" s="7">
        <v>0.18099999999999999</v>
      </c>
      <c r="D73" s="7">
        <v>0.4</v>
      </c>
      <c r="E73" s="7">
        <v>2012</v>
      </c>
    </row>
    <row r="74" spans="1:5">
      <c r="A74" s="7" t="s">
        <v>176</v>
      </c>
      <c r="B74" s="7" t="s">
        <v>177</v>
      </c>
      <c r="C74" s="7">
        <v>0.113</v>
      </c>
      <c r="D74" s="7">
        <v>0.14000000000000001</v>
      </c>
      <c r="E74" s="7">
        <v>2012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P4" sqref="P4"/>
    </sheetView>
  </sheetViews>
  <sheetFormatPr defaultRowHeight="12.75"/>
  <cols>
    <col min="1" max="1" width="14.28515625" style="7" bestFit="1" customWidth="1"/>
    <col min="2" max="2" width="8.28515625" style="7" customWidth="1"/>
    <col min="3" max="3" width="16.5703125" style="7" customWidth="1"/>
    <col min="4" max="4" width="16.5703125" style="1" customWidth="1"/>
    <col min="5" max="5" width="12.85546875" style="7" customWidth="1"/>
    <col min="6" max="6" width="12.28515625" style="1" customWidth="1"/>
    <col min="7" max="7" width="11.7109375" style="7" customWidth="1"/>
    <col min="8" max="8" width="12" style="7" bestFit="1" customWidth="1"/>
    <col min="9" max="10" width="12.85546875" style="7" customWidth="1"/>
    <col min="11" max="11" width="10.85546875" style="7" customWidth="1"/>
    <col min="12" max="12" width="12.140625" style="7" customWidth="1"/>
    <col min="13" max="13" width="6.42578125" style="7" bestFit="1" customWidth="1"/>
    <col min="14" max="16384" width="9.140625" style="7"/>
  </cols>
  <sheetData>
    <row r="1" spans="1:19" s="4" customFormat="1">
      <c r="A1" s="6"/>
      <c r="B1" s="6"/>
      <c r="C1" s="9"/>
      <c r="D1" s="9"/>
      <c r="E1" s="17"/>
      <c r="F1" s="16" t="s">
        <v>245</v>
      </c>
      <c r="G1" s="16"/>
      <c r="H1" s="16"/>
      <c r="I1" s="16"/>
      <c r="J1" s="16"/>
      <c r="K1" s="16"/>
      <c r="L1" s="16"/>
      <c r="M1" s="16"/>
    </row>
    <row r="2" spans="1:19" ht="89.25">
      <c r="A2" s="5" t="s">
        <v>199</v>
      </c>
      <c r="B2" s="9"/>
      <c r="C2" s="13" t="s">
        <v>214</v>
      </c>
      <c r="D2" s="13" t="s">
        <v>214</v>
      </c>
      <c r="E2" s="13" t="s">
        <v>224</v>
      </c>
      <c r="F2" s="13" t="s">
        <v>221</v>
      </c>
      <c r="G2" s="13" t="s">
        <v>221</v>
      </c>
      <c r="H2" s="13" t="s">
        <v>221</v>
      </c>
      <c r="I2" s="13" t="s">
        <v>220</v>
      </c>
      <c r="J2" s="13" t="s">
        <v>224</v>
      </c>
      <c r="K2" s="9" t="s">
        <v>210</v>
      </c>
      <c r="L2" s="13" t="s">
        <v>204</v>
      </c>
      <c r="M2" s="9"/>
    </row>
    <row r="3" spans="1:19" ht="76.5">
      <c r="A3" s="3" t="s">
        <v>4</v>
      </c>
      <c r="B3" s="3" t="s">
        <v>5</v>
      </c>
      <c r="C3" s="3" t="s">
        <v>207</v>
      </c>
      <c r="D3" s="3" t="s">
        <v>223</v>
      </c>
      <c r="E3" s="3" t="s">
        <v>208</v>
      </c>
      <c r="F3" s="3" t="s">
        <v>215</v>
      </c>
      <c r="G3" s="3" t="s">
        <v>216</v>
      </c>
      <c r="H3" s="3" t="s">
        <v>217</v>
      </c>
      <c r="I3" s="3" t="s">
        <v>218</v>
      </c>
      <c r="J3" s="3" t="s">
        <v>219</v>
      </c>
      <c r="K3" s="3" t="s">
        <v>244</v>
      </c>
      <c r="L3" s="3" t="s">
        <v>231</v>
      </c>
      <c r="M3" s="3" t="s">
        <v>198</v>
      </c>
      <c r="N3"/>
      <c r="O3"/>
      <c r="P3"/>
      <c r="Q3"/>
      <c r="R3"/>
      <c r="S3"/>
    </row>
    <row r="4" spans="1:19">
      <c r="A4" s="7" t="s">
        <v>14</v>
      </c>
      <c r="B4" s="7" t="s">
        <v>15</v>
      </c>
      <c r="C4" s="7">
        <v>0.6288859615860164</v>
      </c>
      <c r="D4" s="7">
        <v>0.57993327333001454</v>
      </c>
      <c r="E4" s="7">
        <f>1-((1-F4-G4-((L4/(1-L4))*K4))/((1+I4)*(1+H4)))</f>
        <v>0.62402634092060749</v>
      </c>
      <c r="F4" s="1">
        <v>0.15153492987155914</v>
      </c>
      <c r="G4" s="1">
        <v>0.1193627342581749</v>
      </c>
      <c r="H4" s="1">
        <v>0.15454618632793427</v>
      </c>
      <c r="I4" s="1">
        <v>0.23622500896453857</v>
      </c>
      <c r="J4" s="7">
        <f>L4/(1-L4)*K4</f>
        <v>0.19248307676140092</v>
      </c>
      <c r="K4" s="1">
        <v>6.3185058534145355E-2</v>
      </c>
      <c r="L4" s="1">
        <v>0.75286298990249634</v>
      </c>
      <c r="M4" s="7">
        <v>1998</v>
      </c>
      <c r="N4"/>
      <c r="O4"/>
      <c r="P4"/>
      <c r="Q4"/>
      <c r="R4"/>
      <c r="S4"/>
    </row>
    <row r="5" spans="1:19">
      <c r="A5" s="7" t="s">
        <v>20</v>
      </c>
      <c r="B5" s="7" t="s">
        <v>21</v>
      </c>
      <c r="C5" s="7">
        <v>0.7082350677161664</v>
      </c>
      <c r="D5" s="7">
        <v>0.71479114832027491</v>
      </c>
      <c r="E5" s="7">
        <f t="shared" ref="E5:E18" si="0">1-((1-F5-G5-((L5/(1-L5))*K5))/((1+I5)*(1+H5)))</f>
        <v>0.62093778948931033</v>
      </c>
      <c r="F5" s="1">
        <v>0.22631603479385376</v>
      </c>
      <c r="G5" s="1">
        <v>8.8953420519828796E-2</v>
      </c>
      <c r="H5" s="1">
        <v>0.13817797601222992</v>
      </c>
      <c r="I5" s="1">
        <v>0.19456642866134644</v>
      </c>
      <c r="J5" s="7">
        <f t="shared" ref="J5:J18" si="1">L5/(1-L5)*K5</f>
        <v>0.16934649466477061</v>
      </c>
      <c r="K5" s="1">
        <v>8.1068545579910278E-2</v>
      </c>
      <c r="L5" s="1">
        <v>0.67626327276229858</v>
      </c>
      <c r="M5" s="7">
        <v>1998</v>
      </c>
      <c r="N5"/>
      <c r="O5"/>
      <c r="P5"/>
      <c r="Q5"/>
      <c r="R5"/>
      <c r="S5"/>
    </row>
    <row r="6" spans="1:19">
      <c r="A6" s="7" t="s">
        <v>48</v>
      </c>
      <c r="B6" s="7" t="s">
        <v>49</v>
      </c>
      <c r="C6" s="7">
        <v>0.73520910231509984</v>
      </c>
      <c r="D6" s="7">
        <v>0.79449265371130906</v>
      </c>
      <c r="E6" s="7">
        <f t="shared" si="0"/>
        <v>0.87050658910958889</v>
      </c>
      <c r="F6" s="1">
        <v>0.3887999951839447</v>
      </c>
      <c r="G6" s="1">
        <v>1.5539942309260368E-2</v>
      </c>
      <c r="H6" s="1">
        <v>6.1647295951843262E-3</v>
      </c>
      <c r="I6" s="1">
        <v>0.37489324808120728</v>
      </c>
      <c r="J6" s="7">
        <f t="shared" si="1"/>
        <v>0.41652288011081723</v>
      </c>
      <c r="K6" s="1">
        <v>9.888765960931778E-2</v>
      </c>
      <c r="L6" s="1">
        <v>0.80813807249069214</v>
      </c>
      <c r="M6" s="7">
        <v>1998</v>
      </c>
      <c r="N6"/>
      <c r="O6"/>
      <c r="P6"/>
      <c r="Q6"/>
      <c r="R6"/>
      <c r="S6"/>
    </row>
    <row r="7" spans="1:19">
      <c r="A7" s="7" t="s">
        <v>62</v>
      </c>
      <c r="B7" s="7" t="s">
        <v>63</v>
      </c>
      <c r="C7" s="7">
        <v>0.69713550759252729</v>
      </c>
      <c r="D7" s="7">
        <v>0.69618639363102697</v>
      </c>
      <c r="E7" s="7">
        <f t="shared" si="0"/>
        <v>0.7477077955766287</v>
      </c>
      <c r="F7" s="1">
        <v>0.23427022993564606</v>
      </c>
      <c r="G7" s="1">
        <v>5.7328660041093826E-2</v>
      </c>
      <c r="H7" s="1">
        <v>0.15548038482666016</v>
      </c>
      <c r="I7" s="1">
        <v>0.31936749815940857</v>
      </c>
      <c r="J7" s="7">
        <f t="shared" si="1"/>
        <v>0.32378082077167158</v>
      </c>
      <c r="K7" s="1">
        <v>0.11684399098157883</v>
      </c>
      <c r="L7" s="1">
        <v>0.73482203483581543</v>
      </c>
      <c r="M7" s="7">
        <v>1998</v>
      </c>
      <c r="N7"/>
      <c r="O7"/>
      <c r="P7"/>
      <c r="Q7"/>
      <c r="R7"/>
      <c r="S7"/>
    </row>
    <row r="8" spans="1:19">
      <c r="A8" s="7" t="s">
        <v>64</v>
      </c>
      <c r="B8" s="7" t="s">
        <v>65</v>
      </c>
      <c r="C8" s="7">
        <v>0.70944440087069238</v>
      </c>
      <c r="D8" s="7">
        <v>0.71964808593299767</v>
      </c>
      <c r="E8" s="7">
        <f t="shared" si="0"/>
        <v>0.55986356758559142</v>
      </c>
      <c r="F8" s="1">
        <v>0.12179870903491974</v>
      </c>
      <c r="G8" s="1">
        <v>7.8799232840538025E-2</v>
      </c>
      <c r="H8" s="1">
        <v>0.1945129781961441</v>
      </c>
      <c r="I8" s="1">
        <v>0.2172682136297226</v>
      </c>
      <c r="J8" s="7">
        <f t="shared" si="1"/>
        <v>0.1594249007555863</v>
      </c>
      <c r="K8" s="1">
        <v>6.6630840301513672E-2</v>
      </c>
      <c r="L8" s="1">
        <v>0.7052459716796875</v>
      </c>
      <c r="M8" s="7">
        <v>1998</v>
      </c>
      <c r="N8"/>
      <c r="O8"/>
      <c r="P8"/>
      <c r="Q8"/>
      <c r="R8"/>
      <c r="S8"/>
    </row>
    <row r="9" spans="1:19">
      <c r="A9" s="7" t="s">
        <v>66</v>
      </c>
      <c r="B9" s="7" t="s">
        <v>67</v>
      </c>
      <c r="C9" s="7">
        <v>0.69140384834929181</v>
      </c>
      <c r="D9" s="7">
        <v>0.65109189056737204</v>
      </c>
      <c r="E9" s="7">
        <f t="shared" si="0"/>
        <v>0.55787157863301229</v>
      </c>
      <c r="F9" s="1">
        <v>0.13924127817153931</v>
      </c>
      <c r="G9" s="1">
        <v>0.11476913839578629</v>
      </c>
      <c r="H9" s="1">
        <v>0.11043350398540497</v>
      </c>
      <c r="I9" s="1">
        <v>0.16887177526950836</v>
      </c>
      <c r="J9" s="7">
        <f t="shared" si="1"/>
        <v>0.17212706190076787</v>
      </c>
      <c r="K9" s="1">
        <v>6.1410780996084213E-2</v>
      </c>
      <c r="L9" s="1">
        <v>0.7370414137840271</v>
      </c>
      <c r="M9" s="7">
        <v>1998</v>
      </c>
      <c r="N9"/>
      <c r="O9"/>
      <c r="P9"/>
      <c r="Q9"/>
      <c r="R9"/>
      <c r="S9"/>
    </row>
    <row r="10" spans="1:19">
      <c r="A10" s="7" t="s">
        <v>68</v>
      </c>
      <c r="B10" s="7" t="s">
        <v>69</v>
      </c>
      <c r="C10" s="7">
        <v>0.49716465534813381</v>
      </c>
      <c r="D10" s="7">
        <v>0.42254299085509017</v>
      </c>
      <c r="E10" s="7">
        <f t="shared" si="0"/>
        <v>0.42226108170835353</v>
      </c>
      <c r="F10" s="1">
        <v>9.4580046832561493E-2</v>
      </c>
      <c r="G10" s="1">
        <v>0.10631062090396881</v>
      </c>
      <c r="H10" s="1">
        <v>9.1693758964538574E-2</v>
      </c>
      <c r="I10" s="1">
        <v>0.16470219194889069</v>
      </c>
      <c r="J10" s="7">
        <f t="shared" si="1"/>
        <v>6.4515387269552957E-2</v>
      </c>
      <c r="K10" s="1">
        <v>3.583153709769249E-2</v>
      </c>
      <c r="L10" s="1">
        <v>0.64292341470718384</v>
      </c>
      <c r="M10" s="7">
        <v>1998</v>
      </c>
      <c r="N10"/>
      <c r="O10"/>
      <c r="P10"/>
      <c r="Q10"/>
      <c r="R10"/>
      <c r="S10"/>
    </row>
    <row r="11" spans="1:19">
      <c r="A11" s="7" t="s">
        <v>76</v>
      </c>
      <c r="B11" s="7" t="s">
        <v>77</v>
      </c>
      <c r="C11" s="7">
        <v>0.62561883087182257</v>
      </c>
      <c r="D11" s="7">
        <v>0.67154994607427498</v>
      </c>
      <c r="E11" s="7">
        <f t="shared" si="0"/>
        <v>0.52552288346117515</v>
      </c>
      <c r="F11" s="1">
        <v>0.19698098301887512</v>
      </c>
      <c r="G11" s="1">
        <v>2.8883544728159904E-2</v>
      </c>
      <c r="H11" s="1">
        <v>6.1900902539491653E-2</v>
      </c>
      <c r="I11" s="1">
        <v>0.27161842584609985</v>
      </c>
      <c r="J11" s="7">
        <f t="shared" si="1"/>
        <v>0.13343348072354777</v>
      </c>
      <c r="K11" s="1">
        <v>6.2005210667848587E-2</v>
      </c>
      <c r="L11" s="1">
        <v>0.68273830413818359</v>
      </c>
      <c r="M11" s="7">
        <v>1998</v>
      </c>
      <c r="N11"/>
      <c r="O11"/>
      <c r="P11"/>
      <c r="Q11"/>
      <c r="R11"/>
      <c r="S11"/>
    </row>
    <row r="12" spans="1:19">
      <c r="A12" s="7" t="s">
        <v>80</v>
      </c>
      <c r="B12" s="7" t="s">
        <v>81</v>
      </c>
      <c r="C12" s="7">
        <v>0.55122738736040322</v>
      </c>
      <c r="D12" s="7">
        <v>0.52776268896633827</v>
      </c>
      <c r="E12" s="7">
        <f t="shared" si="0"/>
        <v>0.48981704178756191</v>
      </c>
      <c r="F12" s="1">
        <v>0.19124643504619598</v>
      </c>
      <c r="G12" s="1">
        <v>6.656385213136673E-2</v>
      </c>
      <c r="H12" s="1">
        <v>0.15890796482563019</v>
      </c>
      <c r="I12" s="1">
        <v>0.16782274842262268</v>
      </c>
      <c r="J12" s="7">
        <f t="shared" si="1"/>
        <v>5.170856417291092E-2</v>
      </c>
      <c r="K12" s="1">
        <v>3.5010814666748047E-2</v>
      </c>
      <c r="L12" s="1">
        <v>0.59627461433410645</v>
      </c>
      <c r="M12" s="7">
        <v>1998</v>
      </c>
      <c r="N12"/>
      <c r="O12"/>
      <c r="P12"/>
      <c r="Q12"/>
      <c r="R12"/>
      <c r="S12"/>
    </row>
    <row r="13" spans="1:19">
      <c r="A13" s="7" t="s">
        <v>96</v>
      </c>
      <c r="B13" s="7" t="s">
        <v>97</v>
      </c>
      <c r="C13" s="7">
        <v>0.54243490149977458</v>
      </c>
      <c r="D13" s="7">
        <v>0.46312787899210994</v>
      </c>
      <c r="E13" s="7">
        <f t="shared" si="0"/>
        <v>0.49609360676307801</v>
      </c>
      <c r="F13" s="1">
        <v>0.12184936553239822</v>
      </c>
      <c r="G13" s="1">
        <v>8.9573502540588379E-2</v>
      </c>
      <c r="H13" s="1">
        <v>7.5090907514095306E-2</v>
      </c>
      <c r="I13" s="1">
        <v>0.25199776887893677</v>
      </c>
      <c r="J13" s="7">
        <f t="shared" si="1"/>
        <v>0.11031337325383812</v>
      </c>
      <c r="K13" s="1">
        <v>4.9181710928678513E-2</v>
      </c>
      <c r="L13" s="1">
        <v>0.69164121150970459</v>
      </c>
      <c r="M13" s="7">
        <v>1998</v>
      </c>
      <c r="N13"/>
      <c r="O13"/>
      <c r="P13"/>
      <c r="Q13"/>
      <c r="R13"/>
      <c r="S13"/>
    </row>
    <row r="14" spans="1:19">
      <c r="A14" s="7" t="s">
        <v>118</v>
      </c>
      <c r="B14" s="7" t="s">
        <v>119</v>
      </c>
      <c r="C14" s="7">
        <v>0.60200948859663339</v>
      </c>
      <c r="D14" s="7">
        <v>0.59798134979856199</v>
      </c>
      <c r="E14" s="7">
        <f t="shared" si="0"/>
        <v>0.65807737823644674</v>
      </c>
      <c r="F14" s="1">
        <v>9.5802471041679382E-2</v>
      </c>
      <c r="G14" s="1">
        <v>0.16643007099628448</v>
      </c>
      <c r="H14" s="1">
        <v>7.1845635771751404E-2</v>
      </c>
      <c r="I14" s="1">
        <v>0.20549647510051727</v>
      </c>
      <c r="J14" s="7">
        <f t="shared" si="1"/>
        <v>0.29596714042117045</v>
      </c>
      <c r="K14" s="1">
        <v>9.479280561208725E-2</v>
      </c>
      <c r="L14" s="1">
        <v>0.75741422176361084</v>
      </c>
      <c r="M14" s="7">
        <v>1998</v>
      </c>
      <c r="N14"/>
      <c r="O14"/>
      <c r="P14"/>
      <c r="Q14"/>
      <c r="R14"/>
      <c r="S14"/>
    </row>
    <row r="15" spans="1:19">
      <c r="A15" s="7" t="s">
        <v>130</v>
      </c>
      <c r="B15" s="7" t="s">
        <v>131</v>
      </c>
      <c r="C15" s="7">
        <v>0.59147988253729322</v>
      </c>
      <c r="D15" s="7">
        <v>0.57783165892663879</v>
      </c>
      <c r="E15" s="7">
        <f t="shared" si="0"/>
        <v>0.41494362236375992</v>
      </c>
      <c r="F15" s="1">
        <v>7.5247026979923248E-2</v>
      </c>
      <c r="G15" s="1">
        <v>4.5904815196990967E-2</v>
      </c>
      <c r="H15" s="1">
        <v>6.7150525748729706E-2</v>
      </c>
      <c r="I15" s="1">
        <v>0.22206676006317139</v>
      </c>
      <c r="J15" s="7">
        <f t="shared" si="1"/>
        <v>0.11585906058390136</v>
      </c>
      <c r="K15" s="1">
        <v>3.8449961692094803E-2</v>
      </c>
      <c r="L15" s="1">
        <v>0.75082492828369141</v>
      </c>
      <c r="M15" s="7">
        <v>1998</v>
      </c>
      <c r="N15"/>
      <c r="O15"/>
      <c r="P15"/>
      <c r="Q15"/>
      <c r="R15"/>
      <c r="S15"/>
    </row>
    <row r="16" spans="1:19">
      <c r="A16" s="7" t="s">
        <v>150</v>
      </c>
      <c r="B16" s="7" t="s">
        <v>151</v>
      </c>
      <c r="C16" s="7">
        <v>0.50005198075035107</v>
      </c>
      <c r="D16" s="7">
        <v>0.4702461378714603</v>
      </c>
      <c r="E16" s="7">
        <f t="shared" si="0"/>
        <v>0.42140412590638732</v>
      </c>
      <c r="F16" s="1">
        <v>0.10448098182678223</v>
      </c>
      <c r="G16" s="1">
        <v>5.4083265364170074E-2</v>
      </c>
      <c r="H16" s="1">
        <v>0.12323644012212753</v>
      </c>
      <c r="I16" s="1">
        <v>0.16128212213516235</v>
      </c>
      <c r="J16" s="7">
        <f t="shared" si="1"/>
        <v>8.6718536603953289E-2</v>
      </c>
      <c r="K16" s="1">
        <v>6.1029952019453049E-2</v>
      </c>
      <c r="L16" s="1">
        <v>0.58693349361419678</v>
      </c>
      <c r="M16" s="7">
        <v>1998</v>
      </c>
      <c r="N16"/>
      <c r="O16"/>
      <c r="P16"/>
      <c r="Q16"/>
      <c r="R16"/>
      <c r="S16"/>
    </row>
    <row r="17" spans="1:19">
      <c r="A17" s="7" t="s">
        <v>136</v>
      </c>
      <c r="B17" s="7" t="s">
        <v>137</v>
      </c>
      <c r="C17" s="7">
        <v>0.68947473412272098</v>
      </c>
      <c r="D17" s="7">
        <v>0.72436387752813947</v>
      </c>
      <c r="E17" s="7">
        <f t="shared" si="0"/>
        <v>0.79866764867386375</v>
      </c>
      <c r="F17" s="1">
        <v>0.26451316475868225</v>
      </c>
      <c r="G17" s="1">
        <v>4.713132232427597E-2</v>
      </c>
      <c r="H17" s="1">
        <v>0.20668925344944</v>
      </c>
      <c r="I17" s="1">
        <v>0.26340919733047485</v>
      </c>
      <c r="J17" s="7">
        <f t="shared" si="1"/>
        <v>0.38141582673480978</v>
      </c>
      <c r="K17" s="1">
        <v>0.10841542482376099</v>
      </c>
      <c r="L17" s="1">
        <v>0.77866780757904053</v>
      </c>
      <c r="M17" s="7">
        <v>1998</v>
      </c>
      <c r="N17"/>
      <c r="O17"/>
      <c r="P17"/>
      <c r="Q17"/>
      <c r="R17"/>
      <c r="S17"/>
    </row>
    <row r="18" spans="1:19">
      <c r="A18" s="7" t="s">
        <v>170</v>
      </c>
      <c r="B18" s="7" t="s">
        <v>171</v>
      </c>
      <c r="C18" s="7">
        <v>0.4998782090147369</v>
      </c>
      <c r="D18" s="7">
        <v>0.46382396537004839</v>
      </c>
      <c r="E18" s="7">
        <f t="shared" si="0"/>
        <v>0.55306219736837314</v>
      </c>
      <c r="F18" s="1">
        <v>0.15631450712680817</v>
      </c>
      <c r="G18" s="1">
        <v>4.4142536818981171E-2</v>
      </c>
      <c r="H18" s="1">
        <v>5.2278835326433182E-2</v>
      </c>
      <c r="I18" s="1">
        <v>0.18630394339561462</v>
      </c>
      <c r="J18" s="7">
        <f t="shared" si="1"/>
        <v>0.24162042667150263</v>
      </c>
      <c r="K18" s="1">
        <v>7.6186537742614746E-2</v>
      </c>
      <c r="L18" s="1">
        <v>0.76027417182922363</v>
      </c>
      <c r="M18" s="7">
        <v>1998</v>
      </c>
      <c r="N18"/>
      <c r="O18"/>
      <c r="P18"/>
      <c r="Q18"/>
      <c r="R18"/>
      <c r="S18"/>
    </row>
  </sheetData>
  <sheetProtection selectLockedCells="1" selectUnlockedCells="1"/>
  <mergeCells count="1">
    <mergeCell ref="F1:M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4"/>
  <sheetViews>
    <sheetView zoomScale="85" zoomScaleNormal="85" workbookViewId="0">
      <selection activeCell="L36" sqref="L36"/>
    </sheetView>
  </sheetViews>
  <sheetFormatPr defaultRowHeight="12.75"/>
  <cols>
    <col min="1" max="1" width="16.28515625" bestFit="1" customWidth="1"/>
    <col min="2" max="2" width="11" customWidth="1"/>
    <col min="3" max="3" width="14.42578125" style="1" customWidth="1"/>
    <col min="4" max="4" width="16.42578125" style="1" customWidth="1"/>
    <col min="5" max="5" width="11.28515625" style="1" customWidth="1"/>
    <col min="6" max="7" width="18" style="1" customWidth="1"/>
    <col min="8" max="9" width="15.42578125" style="1" customWidth="1"/>
    <col min="10" max="10" width="12.85546875" style="1" customWidth="1"/>
    <col min="11" max="11" width="16.5703125" style="1" customWidth="1"/>
    <col min="12" max="12" width="16.28515625" style="1" customWidth="1"/>
    <col min="13" max="13" width="17.42578125" style="1" customWidth="1"/>
    <col min="14" max="14" width="16.28515625" style="1" customWidth="1"/>
    <col min="15" max="15" width="14" style="1" bestFit="1" customWidth="1"/>
    <col min="16" max="17" width="15.28515625" style="1" customWidth="1"/>
    <col min="18" max="18" width="15.140625" style="1" customWidth="1"/>
    <col min="19" max="19" width="16.85546875" style="1" customWidth="1"/>
    <col min="20" max="20" width="13.140625" style="1" bestFit="1" customWidth="1"/>
  </cols>
  <sheetData>
    <row r="1" spans="1:20" s="4" customFormat="1">
      <c r="A1" s="6"/>
      <c r="B1" s="6"/>
      <c r="C1" s="9"/>
      <c r="D1" s="9"/>
      <c r="E1" s="16" t="s">
        <v>245</v>
      </c>
      <c r="F1" s="18"/>
      <c r="G1" s="18"/>
      <c r="H1" s="18"/>
      <c r="I1" s="18"/>
      <c r="J1" s="18"/>
      <c r="K1" s="18"/>
      <c r="L1" s="9"/>
      <c r="M1" s="16" t="s">
        <v>245</v>
      </c>
      <c r="N1" s="18"/>
      <c r="O1" s="18"/>
      <c r="P1" s="18"/>
      <c r="Q1" s="18"/>
      <c r="R1" s="18"/>
      <c r="S1" s="18"/>
      <c r="T1" s="18"/>
    </row>
    <row r="2" spans="1:20" ht="76.5">
      <c r="A2" s="5" t="s">
        <v>199</v>
      </c>
      <c r="B2" s="9"/>
      <c r="C2" s="13" t="s">
        <v>224</v>
      </c>
      <c r="D2" s="13" t="s">
        <v>224</v>
      </c>
      <c r="E2" s="13" t="s">
        <v>221</v>
      </c>
      <c r="F2" s="13" t="s">
        <v>221</v>
      </c>
      <c r="G2" s="13" t="s">
        <v>221</v>
      </c>
      <c r="H2" s="13" t="s">
        <v>220</v>
      </c>
      <c r="I2" s="13" t="s">
        <v>224</v>
      </c>
      <c r="J2" s="9" t="s">
        <v>210</v>
      </c>
      <c r="K2" s="13" t="s">
        <v>204</v>
      </c>
      <c r="L2" s="10" t="s">
        <v>224</v>
      </c>
      <c r="M2" s="13" t="s">
        <v>221</v>
      </c>
      <c r="N2" s="13" t="s">
        <v>221</v>
      </c>
      <c r="O2" s="13" t="s">
        <v>221</v>
      </c>
      <c r="P2" s="13" t="s">
        <v>220</v>
      </c>
      <c r="Q2" s="13" t="s">
        <v>224</v>
      </c>
      <c r="R2" s="9" t="s">
        <v>210</v>
      </c>
      <c r="S2" s="13" t="s">
        <v>204</v>
      </c>
      <c r="T2" s="9"/>
    </row>
    <row r="3" spans="1:20" ht="63.75">
      <c r="A3" s="3" t="s">
        <v>4</v>
      </c>
      <c r="B3" s="3" t="s">
        <v>5</v>
      </c>
      <c r="C3" s="3" t="s">
        <v>225</v>
      </c>
      <c r="D3" s="3" t="s">
        <v>243</v>
      </c>
      <c r="E3" s="3" t="s">
        <v>226</v>
      </c>
      <c r="F3" s="3" t="s">
        <v>227</v>
      </c>
      <c r="G3" s="3" t="s">
        <v>228</v>
      </c>
      <c r="H3" s="3" t="s">
        <v>229</v>
      </c>
      <c r="I3" s="3" t="s">
        <v>230</v>
      </c>
      <c r="J3" s="3" t="s">
        <v>246</v>
      </c>
      <c r="K3" s="3" t="s">
        <v>232</v>
      </c>
      <c r="L3" s="11" t="s">
        <v>235</v>
      </c>
      <c r="M3" s="3" t="s">
        <v>236</v>
      </c>
      <c r="N3" s="3" t="s">
        <v>237</v>
      </c>
      <c r="O3" s="3" t="s">
        <v>238</v>
      </c>
      <c r="P3" s="3" t="s">
        <v>239</v>
      </c>
      <c r="Q3" s="3" t="s">
        <v>240</v>
      </c>
      <c r="R3" s="3" t="s">
        <v>247</v>
      </c>
      <c r="S3" s="3" t="s">
        <v>234</v>
      </c>
      <c r="T3" s="3" t="s">
        <v>198</v>
      </c>
    </row>
    <row r="4" spans="1:20">
      <c r="A4" s="7" t="s">
        <v>12</v>
      </c>
      <c r="B4" s="7" t="s">
        <v>13</v>
      </c>
      <c r="C4" s="7">
        <f>(1-E4-F4-I4)/((1+H4)*(1+G4))</f>
        <v>0.59120506178232723</v>
      </c>
      <c r="D4" s="7">
        <f>((1-E4-F4))/((1+H4)*(1+G4))</f>
        <v>0.71560800770569899</v>
      </c>
      <c r="E4" s="7">
        <v>0.18771664798259735</v>
      </c>
      <c r="F4" s="7">
        <v>0</v>
      </c>
      <c r="G4" s="7">
        <v>3.1921416521072388E-2</v>
      </c>
      <c r="H4" s="7">
        <v>9.9982395768165588E-2</v>
      </c>
      <c r="I4" s="1">
        <f>K4/(1-K4)*J4</f>
        <v>0.14120921066751688</v>
      </c>
      <c r="J4" s="7">
        <v>5.2007634192705154E-2</v>
      </c>
      <c r="K4" s="7">
        <v>0.73083281517028809</v>
      </c>
      <c r="L4" s="12">
        <f>(1-M4-N4-Q4)/((1+O4)*(1+P4))</f>
        <v>0.56333164610752418</v>
      </c>
      <c r="M4" s="7">
        <v>0.20103339850902557</v>
      </c>
      <c r="N4" s="7">
        <v>0</v>
      </c>
      <c r="O4" s="7">
        <v>2.1957743912935257E-2</v>
      </c>
      <c r="P4" s="7">
        <v>0.14553852379322052</v>
      </c>
      <c r="Q4" s="7">
        <f>S4/(1-S4)*R4</f>
        <v>0.13947876957053465</v>
      </c>
      <c r="R4" s="7">
        <v>4.8501621931791306E-2</v>
      </c>
      <c r="S4" s="7">
        <v>0.7419857382774353</v>
      </c>
      <c r="T4" s="7">
        <v>2001</v>
      </c>
    </row>
    <row r="5" spans="1:20">
      <c r="A5" s="7" t="s">
        <v>14</v>
      </c>
      <c r="B5" s="7" t="s">
        <v>15</v>
      </c>
      <c r="C5" s="7">
        <f t="shared" ref="C5:C7" si="0">(1-E5-F5-I5)/((1+H5)*(1+G5))</f>
        <v>0.39595073436073175</v>
      </c>
      <c r="D5" s="7">
        <f t="shared" ref="D5:D34" si="1">((1-E5-F5))/((1+H5)*(1+G5))</f>
        <v>0.53603774657974812</v>
      </c>
      <c r="E5" s="7">
        <v>0.13025049865245819</v>
      </c>
      <c r="F5" s="7">
        <v>0.11389508098363876</v>
      </c>
      <c r="G5" s="7">
        <v>0.15365102887153625</v>
      </c>
      <c r="H5" s="7">
        <v>0.22227330505847931</v>
      </c>
      <c r="I5" s="1">
        <f t="shared" ref="I5:I34" si="2">K5/(1-K5)*J5</f>
        <v>0.19753345374822903</v>
      </c>
      <c r="J5" s="7">
        <v>6.275235116481781E-2</v>
      </c>
      <c r="K5" s="7">
        <v>0.75890982151031494</v>
      </c>
      <c r="L5" s="12">
        <f t="shared" ref="L5:L34" si="3">(1-M5-N5-Q5)/((1+O5)*(1+P5))</f>
        <v>0.33038899027748969</v>
      </c>
      <c r="M5" s="7">
        <v>0.15598691999912262</v>
      </c>
      <c r="N5" s="7">
        <v>0.12994830310344696</v>
      </c>
      <c r="O5" s="7">
        <v>0.16193179786205292</v>
      </c>
      <c r="P5" s="7">
        <v>0.21980808675289154</v>
      </c>
      <c r="Q5" s="7">
        <f t="shared" ref="Q5:Q34" si="4">S5/(1-S5)*R5</f>
        <v>0.24579329274313286</v>
      </c>
      <c r="R5" s="7">
        <v>6.2020175158977509E-2</v>
      </c>
      <c r="S5" s="7">
        <v>0.79851377010345459</v>
      </c>
      <c r="T5" s="7">
        <v>2009</v>
      </c>
    </row>
    <row r="6" spans="1:20">
      <c r="A6" s="7" t="s">
        <v>20</v>
      </c>
      <c r="B6" s="7" t="s">
        <v>21</v>
      </c>
      <c r="C6" s="7">
        <f t="shared" si="0"/>
        <v>0.37368039709794693</v>
      </c>
      <c r="D6" s="7">
        <f t="shared" si="1"/>
        <v>0.50059730893668397</v>
      </c>
      <c r="E6" s="7">
        <v>0.22678408026695251</v>
      </c>
      <c r="F6" s="7">
        <v>9.1102845966815948E-2</v>
      </c>
      <c r="G6" s="7">
        <v>0.13739793002605438</v>
      </c>
      <c r="H6" s="7">
        <v>0.19799616932868958</v>
      </c>
      <c r="I6" s="1">
        <f t="shared" si="2"/>
        <v>0.17293677633051044</v>
      </c>
      <c r="J6" s="7">
        <v>8.7106794118881226E-2</v>
      </c>
      <c r="K6" s="7">
        <v>0.66503000259399414</v>
      </c>
      <c r="L6" s="12">
        <f t="shared" si="3"/>
        <v>0.33084279343303735</v>
      </c>
      <c r="M6" s="7">
        <v>0.19620959460735321</v>
      </c>
      <c r="N6" s="7">
        <v>9.1600649058818817E-2</v>
      </c>
      <c r="O6" s="7">
        <v>0.1406356543302536</v>
      </c>
      <c r="P6" s="7">
        <v>0.19095459580421448</v>
      </c>
      <c r="Q6" s="7">
        <f t="shared" si="4"/>
        <v>0.26275792693848982</v>
      </c>
      <c r="R6" s="7">
        <v>0.10078451037406921</v>
      </c>
      <c r="S6" s="7">
        <v>0.72277098894119263</v>
      </c>
      <c r="T6" s="7">
        <v>2009</v>
      </c>
    </row>
    <row r="7" spans="1:20">
      <c r="A7" s="7" t="s">
        <v>34</v>
      </c>
      <c r="B7" s="7" t="s">
        <v>35</v>
      </c>
      <c r="C7" s="7">
        <f t="shared" si="0"/>
        <v>0.37762883184329765</v>
      </c>
      <c r="D7" s="7">
        <f t="shared" si="1"/>
        <v>0.61886749494988258</v>
      </c>
      <c r="E7" s="7">
        <v>0.21995526552200317</v>
      </c>
      <c r="F7" s="7">
        <v>3.1929463148117065E-2</v>
      </c>
      <c r="G7" s="7">
        <v>6.3196778297424316E-2</v>
      </c>
      <c r="H7" s="7">
        <v>0.13699144124984741</v>
      </c>
      <c r="I7" s="1">
        <f t="shared" si="2"/>
        <v>0.29162030544172546</v>
      </c>
      <c r="J7" s="7">
        <v>0.10588038712739944</v>
      </c>
      <c r="K7" s="7">
        <v>0.73363471031188965</v>
      </c>
      <c r="L7" s="12">
        <f t="shared" si="3"/>
        <v>0.42815212413969955</v>
      </c>
      <c r="M7" s="7">
        <v>0.18300458788871765</v>
      </c>
      <c r="N7" s="7">
        <v>3.476111963391304E-2</v>
      </c>
      <c r="O7" s="7">
        <v>5.6426502764225006E-2</v>
      </c>
      <c r="P7" s="7">
        <v>0.10523512214422226</v>
      </c>
      <c r="Q7" s="7">
        <f t="shared" si="4"/>
        <v>0.28232401155878689</v>
      </c>
      <c r="R7" s="7">
        <v>8.1985220313072205E-2</v>
      </c>
      <c r="S7" s="7">
        <v>0.77495706081390381</v>
      </c>
      <c r="T7" s="7">
        <v>2010</v>
      </c>
    </row>
    <row r="8" spans="1:20">
      <c r="A8" s="7" t="s">
        <v>36</v>
      </c>
      <c r="B8" s="7" t="s">
        <v>37</v>
      </c>
      <c r="C8" s="7"/>
      <c r="D8" s="7"/>
      <c r="E8" s="7"/>
      <c r="F8" s="7"/>
      <c r="G8" s="7"/>
      <c r="H8" s="7"/>
      <c r="J8" s="7"/>
      <c r="K8" s="7"/>
      <c r="L8" s="12">
        <f t="shared" si="3"/>
        <v>0.58512172090946257</v>
      </c>
      <c r="M8" s="7">
        <v>0.19021071493625641</v>
      </c>
      <c r="N8" s="7">
        <v>2.8852745890617371E-2</v>
      </c>
      <c r="O8" s="7">
        <v>1.0680927662178874E-3</v>
      </c>
      <c r="P8" s="7">
        <v>0.17421068251132965</v>
      </c>
      <c r="Q8" s="7">
        <f t="shared" si="4"/>
        <v>9.3146524181040496E-2</v>
      </c>
      <c r="R8" s="7">
        <v>4.1151996701955795E-2</v>
      </c>
      <c r="S8" s="7">
        <v>0.69357818365097046</v>
      </c>
      <c r="T8" s="7">
        <v>2011</v>
      </c>
    </row>
    <row r="9" spans="1:20">
      <c r="A9" s="7" t="s">
        <v>46</v>
      </c>
      <c r="B9" s="7" t="s">
        <v>47</v>
      </c>
      <c r="C9" s="7">
        <f t="shared" ref="C9:C10" si="5">(1-E9-F9-I9)/((1+H9)*(1+G9))</f>
        <v>0.51269847333107688</v>
      </c>
      <c r="D9" s="7">
        <f t="shared" si="1"/>
        <v>0.60010183513372961</v>
      </c>
      <c r="E9" s="7">
        <v>7.7194511890411377E-2</v>
      </c>
      <c r="F9" s="7">
        <v>8.7247863411903381E-2</v>
      </c>
      <c r="G9" s="7">
        <v>0.16275070607662201</v>
      </c>
      <c r="H9" s="7">
        <v>0.19747054576873779</v>
      </c>
      <c r="I9" s="1">
        <f t="shared" si="2"/>
        <v>0.1216969205937229</v>
      </c>
      <c r="J9" s="7">
        <v>2.9387421905994415E-2</v>
      </c>
      <c r="K9" s="7">
        <v>0.80548995733261108</v>
      </c>
      <c r="L9" s="12">
        <f t="shared" si="3"/>
        <v>0.49215459865201461</v>
      </c>
      <c r="M9" s="7">
        <v>6.3902191817760468E-2</v>
      </c>
      <c r="N9" s="7">
        <v>9.9757760763168335E-2</v>
      </c>
      <c r="O9" s="7">
        <v>0.1622471809387207</v>
      </c>
      <c r="P9" s="7">
        <v>0.19586488604545593</v>
      </c>
      <c r="Q9" s="7">
        <f t="shared" si="4"/>
        <v>0.15229900065276064</v>
      </c>
      <c r="R9" s="7">
        <v>4.7657068818807602E-2</v>
      </c>
      <c r="S9" s="7">
        <v>0.76166230440139771</v>
      </c>
      <c r="T9" s="7">
        <v>2009</v>
      </c>
    </row>
    <row r="10" spans="1:20">
      <c r="A10" s="7" t="s">
        <v>48</v>
      </c>
      <c r="B10" s="7" t="s">
        <v>49</v>
      </c>
      <c r="C10" s="7">
        <f t="shared" si="5"/>
        <v>8.3523284251032004E-2</v>
      </c>
      <c r="D10" s="7">
        <f t="shared" si="1"/>
        <v>0.42346275429682445</v>
      </c>
      <c r="E10" s="7">
        <v>0.41015833616256714</v>
      </c>
      <c r="F10" s="7">
        <v>1.6690267249941826E-2</v>
      </c>
      <c r="G10" s="7">
        <v>3.4650277812033892E-3</v>
      </c>
      <c r="H10" s="7">
        <v>0.34881347417831421</v>
      </c>
      <c r="I10" s="1">
        <f t="shared" si="2"/>
        <v>0.46010370459969069</v>
      </c>
      <c r="J10" s="7">
        <v>0.12450256198644638</v>
      </c>
      <c r="K10" s="7">
        <v>0.78703176975250244</v>
      </c>
      <c r="L10" s="12">
        <f t="shared" si="3"/>
        <v>0.13028746917524375</v>
      </c>
      <c r="M10" s="7">
        <v>0.3795018196105957</v>
      </c>
      <c r="N10" s="7">
        <v>1.4053324237465858E-2</v>
      </c>
      <c r="O10" s="7">
        <v>3.7098568864166737E-3</v>
      </c>
      <c r="P10" s="7">
        <v>0.33212247490882874</v>
      </c>
      <c r="Q10" s="7">
        <f t="shared" si="4"/>
        <v>0.43224211171079419</v>
      </c>
      <c r="R10" s="7">
        <v>9.1355703771114349E-2</v>
      </c>
      <c r="S10" s="7">
        <v>0.82552313804626465</v>
      </c>
      <c r="T10" s="7">
        <v>2009</v>
      </c>
    </row>
    <row r="11" spans="1:20">
      <c r="A11" s="7" t="s">
        <v>60</v>
      </c>
      <c r="B11" s="7" t="s">
        <v>61</v>
      </c>
      <c r="C11" s="7"/>
      <c r="D11" s="7"/>
      <c r="E11" s="7"/>
      <c r="F11" s="7"/>
      <c r="G11" s="7"/>
      <c r="H11" s="7"/>
      <c r="J11" s="7"/>
      <c r="K11" s="7"/>
      <c r="L11" s="12">
        <f t="shared" si="3"/>
        <v>0.51040291594765186</v>
      </c>
      <c r="M11" s="7">
        <v>8.53915736079216E-2</v>
      </c>
      <c r="N11" s="7">
        <v>1.0459384880959988E-2</v>
      </c>
      <c r="O11" s="7">
        <v>0.18654708564281464</v>
      </c>
      <c r="P11" s="7">
        <v>0.28306484222412109</v>
      </c>
      <c r="Q11" s="7">
        <f t="shared" si="4"/>
        <v>0.12710304237537667</v>
      </c>
      <c r="R11" s="7">
        <v>5.0103932619094849E-2</v>
      </c>
      <c r="S11" s="7">
        <v>0.71725755929946899</v>
      </c>
      <c r="T11" s="7">
        <v>2009</v>
      </c>
    </row>
    <row r="12" spans="1:20">
      <c r="A12" s="7" t="s">
        <v>62</v>
      </c>
      <c r="B12" s="7" t="s">
        <v>63</v>
      </c>
      <c r="C12" s="7">
        <f t="shared" ref="C12:C15" si="6">(1-E12-F12-I12)/((1+H12)*(1+G12))</f>
        <v>0.22973592155977837</v>
      </c>
      <c r="D12" s="7">
        <f t="shared" si="1"/>
        <v>0.46177458550246825</v>
      </c>
      <c r="E12" s="7">
        <v>0.23194161057472229</v>
      </c>
      <c r="F12" s="7">
        <v>6.8787522614002228E-2</v>
      </c>
      <c r="G12" s="7">
        <v>0.16108092665672302</v>
      </c>
      <c r="H12" s="7">
        <v>0.30422618985176086</v>
      </c>
      <c r="I12" s="1">
        <f t="shared" si="2"/>
        <v>0.35137896879356889</v>
      </c>
      <c r="J12" s="7">
        <v>0.14807862043380737</v>
      </c>
      <c r="K12" s="7">
        <v>0.70352113246917725</v>
      </c>
      <c r="L12" s="12">
        <f t="shared" si="3"/>
        <v>0.24370419095507298</v>
      </c>
      <c r="M12" s="7">
        <v>0.22057349979877472</v>
      </c>
      <c r="N12" s="7">
        <v>5.5566262453794479E-2</v>
      </c>
      <c r="O12" s="7">
        <v>0.15574973821640015</v>
      </c>
      <c r="P12" s="7">
        <v>0.25436809659004211</v>
      </c>
      <c r="Q12" s="7">
        <f t="shared" si="4"/>
        <v>0.37055359643077423</v>
      </c>
      <c r="R12" s="7">
        <v>0.10457547754049301</v>
      </c>
      <c r="S12" s="7">
        <v>0.77990090847015381</v>
      </c>
      <c r="T12" s="7">
        <v>2009</v>
      </c>
    </row>
    <row r="13" spans="1:20">
      <c r="A13" s="7" t="s">
        <v>64</v>
      </c>
      <c r="B13" s="7" t="s">
        <v>65</v>
      </c>
      <c r="C13" s="7">
        <f t="shared" si="6"/>
        <v>0.45311072032589506</v>
      </c>
      <c r="D13" s="7">
        <f t="shared" si="1"/>
        <v>0.55986270256273385</v>
      </c>
      <c r="E13" s="7">
        <v>7.71627277135849E-2</v>
      </c>
      <c r="F13" s="7">
        <v>0.11242744326591492</v>
      </c>
      <c r="G13" s="7">
        <v>0.19545182585716248</v>
      </c>
      <c r="H13" s="7">
        <v>0.21085205674171448</v>
      </c>
      <c r="I13" s="1">
        <f t="shared" si="2"/>
        <v>0.1545251278146397</v>
      </c>
      <c r="J13" s="7">
        <v>6.557338684797287E-2</v>
      </c>
      <c r="K13" s="7">
        <v>0.70207256078720093</v>
      </c>
      <c r="L13" s="12">
        <f t="shared" si="3"/>
        <v>0.41975670952981586</v>
      </c>
      <c r="M13" s="7">
        <v>0.1169174462556839</v>
      </c>
      <c r="N13" s="7">
        <v>8.580450713634491E-2</v>
      </c>
      <c r="O13" s="7">
        <v>0.20224767923355103</v>
      </c>
      <c r="P13" s="7">
        <v>0.17683027684688568</v>
      </c>
      <c r="Q13" s="7">
        <f t="shared" si="4"/>
        <v>0.20338884699404944</v>
      </c>
      <c r="R13" s="7">
        <v>6.6722355782985687E-2</v>
      </c>
      <c r="S13" s="7">
        <v>0.75298190116882324</v>
      </c>
      <c r="T13" s="7">
        <v>2009</v>
      </c>
    </row>
    <row r="14" spans="1:20">
      <c r="A14" s="7" t="s">
        <v>66</v>
      </c>
      <c r="B14" s="7" t="s">
        <v>67</v>
      </c>
      <c r="C14" s="7">
        <f t="shared" si="6"/>
        <v>0.44882917196222394</v>
      </c>
      <c r="D14" s="7">
        <f t="shared" si="1"/>
        <v>0.56997464307799783</v>
      </c>
      <c r="E14" s="7">
        <v>0.15036594867706299</v>
      </c>
      <c r="F14" s="7">
        <v>0.10731123387813568</v>
      </c>
      <c r="G14" s="7">
        <v>0.10587224364280701</v>
      </c>
      <c r="H14" s="7">
        <v>0.17769360542297363</v>
      </c>
      <c r="I14" s="1">
        <f t="shared" si="2"/>
        <v>0.15777727751834875</v>
      </c>
      <c r="J14" s="7">
        <v>6.001349538564682E-2</v>
      </c>
      <c r="K14" s="7">
        <v>0.72444427013397217</v>
      </c>
      <c r="L14" s="12">
        <f t="shared" si="3"/>
        <v>0.36997063830649513</v>
      </c>
      <c r="M14" s="7">
        <v>0.14391928911209106</v>
      </c>
      <c r="N14" s="7">
        <v>0.12280621379613876</v>
      </c>
      <c r="O14" s="7">
        <v>0.10997802019119263</v>
      </c>
      <c r="P14" s="7">
        <v>0.17985786497592926</v>
      </c>
      <c r="Q14" s="7">
        <f t="shared" si="4"/>
        <v>0.24875491972708771</v>
      </c>
      <c r="R14" s="7">
        <v>6.8784534931182861E-2</v>
      </c>
      <c r="S14" s="7">
        <v>0.78338271379470825</v>
      </c>
      <c r="T14" s="7">
        <v>2010</v>
      </c>
    </row>
    <row r="15" spans="1:20">
      <c r="A15" s="7" t="s">
        <v>68</v>
      </c>
      <c r="B15" s="7" t="s">
        <v>69</v>
      </c>
      <c r="C15" s="7">
        <f t="shared" si="6"/>
        <v>0.61124235286789919</v>
      </c>
      <c r="D15" s="7">
        <f t="shared" si="1"/>
        <v>0.65565431534494645</v>
      </c>
      <c r="E15" s="7">
        <v>6.7043796181678772E-2</v>
      </c>
      <c r="F15" s="7">
        <v>9.8153360188007355E-2</v>
      </c>
      <c r="G15" s="7">
        <v>8.2303300499916077E-2</v>
      </c>
      <c r="H15" s="7">
        <v>0.17641353607177734</v>
      </c>
      <c r="I15" s="1">
        <f t="shared" si="2"/>
        <v>5.6546920685691261E-2</v>
      </c>
      <c r="J15" s="7">
        <v>3.2726593315601349E-2</v>
      </c>
      <c r="K15" s="7">
        <v>0.63341206312179565</v>
      </c>
      <c r="L15" s="12">
        <f t="shared" si="3"/>
        <v>0.54589321176693295</v>
      </c>
      <c r="M15" s="7">
        <v>9.5902398228645325E-2</v>
      </c>
      <c r="N15" s="7">
        <v>0.10959012061357498</v>
      </c>
      <c r="O15" s="7">
        <v>9.234936535358429E-2</v>
      </c>
      <c r="P15" s="7">
        <v>0.14978618919849396</v>
      </c>
      <c r="Q15" s="7">
        <f t="shared" si="4"/>
        <v>0.10888295890559097</v>
      </c>
      <c r="R15" s="7">
        <v>4.7614086419343948E-2</v>
      </c>
      <c r="S15" s="7">
        <v>0.695750892162323</v>
      </c>
      <c r="T15" s="7">
        <v>2009</v>
      </c>
    </row>
    <row r="16" spans="1:20">
      <c r="A16" s="7" t="s">
        <v>72</v>
      </c>
      <c r="B16" s="7" t="s">
        <v>73</v>
      </c>
      <c r="C16" s="7"/>
      <c r="D16" s="7"/>
      <c r="E16" s="7"/>
      <c r="F16" s="7"/>
      <c r="G16" s="7"/>
      <c r="H16" s="7"/>
      <c r="J16" s="7"/>
      <c r="K16" s="7"/>
      <c r="L16" s="12">
        <f t="shared" si="3"/>
        <v>0.4687002100958278</v>
      </c>
      <c r="M16" s="7">
        <v>0.12283936142921448</v>
      </c>
      <c r="N16" s="7">
        <v>5.8907974511384964E-2</v>
      </c>
      <c r="O16" s="7">
        <v>0.15423569083213806</v>
      </c>
      <c r="P16" s="7">
        <v>0.30717435479164124</v>
      </c>
      <c r="Q16" s="7">
        <f t="shared" si="4"/>
        <v>0.11108374216499559</v>
      </c>
      <c r="R16" s="7">
        <v>5.8930907398462296E-2</v>
      </c>
      <c r="S16" s="7">
        <v>0.6533774733543396</v>
      </c>
      <c r="T16" s="7">
        <v>2009</v>
      </c>
    </row>
    <row r="17" spans="1:20">
      <c r="A17" s="7" t="s">
        <v>76</v>
      </c>
      <c r="B17" s="7" t="s">
        <v>77</v>
      </c>
      <c r="C17" s="7">
        <f>(1-E17-F17-I17)/((1+H17)*(1+G17))</f>
        <v>0.4491085489785816</v>
      </c>
      <c r="D17" s="7">
        <f t="shared" si="1"/>
        <v>0.55560313933356975</v>
      </c>
      <c r="E17" s="7">
        <v>0.20692309737205505</v>
      </c>
      <c r="F17" s="7">
        <v>3.7884637713432312E-2</v>
      </c>
      <c r="G17" s="7">
        <v>6.8662919104099274E-2</v>
      </c>
      <c r="H17" s="7">
        <v>0.27189746499061584</v>
      </c>
      <c r="I17" s="1">
        <f t="shared" si="2"/>
        <v>0.14475060559915642</v>
      </c>
      <c r="J17" s="7">
        <v>8.6124628782272339E-2</v>
      </c>
      <c r="K17" s="7">
        <v>0.62696462869644165</v>
      </c>
      <c r="L17" s="12">
        <f t="shared" si="3"/>
        <v>0.48957777694185484</v>
      </c>
      <c r="M17" s="7">
        <v>0.1365591436624527</v>
      </c>
      <c r="N17" s="7">
        <v>4.433557391166687E-2</v>
      </c>
      <c r="O17" s="7">
        <v>6.3923060894012451E-2</v>
      </c>
      <c r="P17" s="7">
        <v>0.20062993466854095</v>
      </c>
      <c r="Q17" s="7">
        <f t="shared" si="4"/>
        <v>0.19372946202287852</v>
      </c>
      <c r="R17" s="7">
        <v>9.4717644155025482E-2</v>
      </c>
      <c r="S17" s="7">
        <v>0.67162907123565674</v>
      </c>
      <c r="T17" s="7">
        <v>2010</v>
      </c>
    </row>
    <row r="18" spans="1:20">
      <c r="A18" s="7" t="s">
        <v>78</v>
      </c>
      <c r="B18" s="7" t="s">
        <v>79</v>
      </c>
      <c r="C18" s="7"/>
      <c r="D18" s="7"/>
      <c r="E18" s="7"/>
      <c r="F18" s="7"/>
      <c r="G18" s="7"/>
      <c r="H18" s="7"/>
      <c r="J18" s="7"/>
      <c r="K18" s="7"/>
      <c r="L18" s="12">
        <f t="shared" si="3"/>
        <v>0.5231390264180783</v>
      </c>
      <c r="M18" s="7">
        <v>0.10367348045110703</v>
      </c>
      <c r="N18" s="7">
        <v>7.3644198477268219E-2</v>
      </c>
      <c r="O18" s="7">
        <v>4.8451971262693405E-2</v>
      </c>
      <c r="P18" s="7">
        <v>0.21509324014186859</v>
      </c>
      <c r="Q18" s="7">
        <f t="shared" si="4"/>
        <v>0.15622051580242888</v>
      </c>
      <c r="R18" s="7">
        <v>6.8434014916419983E-2</v>
      </c>
      <c r="S18" s="7">
        <v>0.69538110494613647</v>
      </c>
      <c r="T18" s="7">
        <v>2011</v>
      </c>
    </row>
    <row r="19" spans="1:20">
      <c r="A19" s="7" t="s">
        <v>80</v>
      </c>
      <c r="B19" s="7" t="s">
        <v>81</v>
      </c>
      <c r="C19" s="7">
        <f t="shared" ref="C19:C20" si="7">(1-E19-F19-I19)/((1+H19)*(1+G19))</f>
        <v>0.51273620137382081</v>
      </c>
      <c r="D19" s="7">
        <f t="shared" si="1"/>
        <v>0.55278557870024814</v>
      </c>
      <c r="E19" s="7">
        <v>0.18226897716522217</v>
      </c>
      <c r="F19" s="7">
        <v>7.4300460517406464E-2</v>
      </c>
      <c r="G19" s="7">
        <v>0.15057556331157684</v>
      </c>
      <c r="H19" s="7">
        <v>0.16887632012367249</v>
      </c>
      <c r="I19" s="1">
        <f t="shared" si="2"/>
        <v>5.3861627823672945E-2</v>
      </c>
      <c r="J19" s="7">
        <v>3.7487253546714783E-2</v>
      </c>
      <c r="K19" s="7">
        <v>0.58962547779083252</v>
      </c>
      <c r="L19" s="12">
        <f t="shared" si="3"/>
        <v>0.46262045299248161</v>
      </c>
      <c r="M19" s="7">
        <v>0.21165956556797028</v>
      </c>
      <c r="N19" s="7">
        <v>7.8595280647277832E-2</v>
      </c>
      <c r="O19" s="7">
        <v>0.16950549185276031</v>
      </c>
      <c r="P19" s="7">
        <v>0.14717654883861542</v>
      </c>
      <c r="Q19" s="7">
        <f t="shared" si="4"/>
        <v>8.9080011302849801E-2</v>
      </c>
      <c r="R19" s="7">
        <v>4.5468855649232864E-2</v>
      </c>
      <c r="S19" s="7">
        <v>0.66206437349319458</v>
      </c>
      <c r="T19" s="7">
        <v>2009</v>
      </c>
    </row>
    <row r="20" spans="1:20">
      <c r="A20" s="7" t="s">
        <v>84</v>
      </c>
      <c r="B20" s="7" t="s">
        <v>85</v>
      </c>
      <c r="C20" s="7">
        <f t="shared" si="7"/>
        <v>0.64583067968783492</v>
      </c>
      <c r="D20" s="7">
        <f t="shared" si="1"/>
        <v>0.71513506358246159</v>
      </c>
      <c r="E20" s="7">
        <v>0.10413534939289093</v>
      </c>
      <c r="F20" s="7">
        <v>8.1443361937999725E-2</v>
      </c>
      <c r="G20" s="7">
        <v>7.4554719030857086E-2</v>
      </c>
      <c r="H20" s="7">
        <v>5.9820972383022308E-2</v>
      </c>
      <c r="I20" s="1">
        <f t="shared" si="2"/>
        <v>7.8926301500488669E-2</v>
      </c>
      <c r="J20" s="7">
        <v>2.3115469142794609E-2</v>
      </c>
      <c r="K20" s="7">
        <v>0.77347052097320557</v>
      </c>
      <c r="L20" s="12">
        <f t="shared" si="3"/>
        <v>0.58066808993273678</v>
      </c>
      <c r="M20" s="7">
        <v>9.8088286817073822E-2</v>
      </c>
      <c r="N20" s="7">
        <v>0.11845836043357849</v>
      </c>
      <c r="O20" s="7">
        <v>9.8125167191028595E-2</v>
      </c>
      <c r="P20" s="7">
        <v>6.7651174962520599E-2</v>
      </c>
      <c r="Q20" s="7">
        <f t="shared" si="4"/>
        <v>0.10266959183708554</v>
      </c>
      <c r="R20" s="7">
        <v>3.0128639191389084E-2</v>
      </c>
      <c r="S20" s="7">
        <v>0.77312469482421875</v>
      </c>
      <c r="T20" s="7">
        <v>2010</v>
      </c>
    </row>
    <row r="21" spans="1:20">
      <c r="A21" s="7" t="s">
        <v>88</v>
      </c>
      <c r="B21" s="7" t="s">
        <v>89</v>
      </c>
      <c r="C21" s="7"/>
      <c r="D21" s="7"/>
      <c r="E21" s="7"/>
      <c r="F21" s="7"/>
      <c r="G21" s="7"/>
      <c r="H21" s="7"/>
      <c r="J21" s="7"/>
      <c r="K21" s="7"/>
      <c r="L21" s="12">
        <f t="shared" si="3"/>
        <v>0.68144751827503036</v>
      </c>
      <c r="M21" s="7">
        <v>5.302448570728302E-2</v>
      </c>
      <c r="N21" s="7">
        <v>5.9336703270673752E-2</v>
      </c>
      <c r="O21" s="7">
        <v>4.6670917421579361E-2</v>
      </c>
      <c r="P21" s="7">
        <v>0.1558883935213089</v>
      </c>
      <c r="Q21" s="7">
        <f t="shared" si="4"/>
        <v>6.3199912696473071E-2</v>
      </c>
      <c r="R21" s="7">
        <v>2.6490891352295876E-2</v>
      </c>
      <c r="S21" s="7">
        <v>0.70464205741882324</v>
      </c>
      <c r="T21" s="7">
        <v>2010</v>
      </c>
    </row>
    <row r="22" spans="1:20">
      <c r="A22" s="7" t="s">
        <v>96</v>
      </c>
      <c r="B22" s="7" t="s">
        <v>97</v>
      </c>
      <c r="C22" s="7">
        <f t="shared" ref="C22:C25" si="8">(1-E22-F22-I22)/((1+H22)*(1+G22))</f>
        <v>0.50496403554140756</v>
      </c>
      <c r="D22" s="7">
        <f t="shared" si="1"/>
        <v>0.581890534959842</v>
      </c>
      <c r="E22" s="7">
        <v>0.13348554074764252</v>
      </c>
      <c r="F22" s="7">
        <v>8.7790563702583313E-2</v>
      </c>
      <c r="G22" s="7">
        <v>7.532212883234024E-2</v>
      </c>
      <c r="H22" s="7">
        <v>0.2445250004529953</v>
      </c>
      <c r="I22" s="1">
        <f t="shared" si="2"/>
        <v>0.10294806273531303</v>
      </c>
      <c r="J22" s="7">
        <v>5.0769593566656113E-2</v>
      </c>
      <c r="K22" s="7">
        <v>0.66972178220748901</v>
      </c>
      <c r="L22" s="12">
        <f t="shared" si="3"/>
        <v>0.30570065570103044</v>
      </c>
      <c r="M22" s="7">
        <v>0.1606234610080719</v>
      </c>
      <c r="N22" s="7">
        <v>0.13288834691047668</v>
      </c>
      <c r="O22" s="7">
        <v>9.9606223404407501E-2</v>
      </c>
      <c r="P22" s="7">
        <v>0.33165484666824341</v>
      </c>
      <c r="Q22" s="7">
        <f t="shared" si="4"/>
        <v>0.25885195794027954</v>
      </c>
      <c r="R22" s="7">
        <v>8.8310748338699341E-2</v>
      </c>
      <c r="S22" s="7">
        <v>0.7456214427947998</v>
      </c>
      <c r="T22" s="7">
        <v>2009</v>
      </c>
    </row>
    <row r="23" spans="1:20">
      <c r="A23" s="7" t="s">
        <v>118</v>
      </c>
      <c r="B23" s="7" t="s">
        <v>119</v>
      </c>
      <c r="C23" s="7">
        <f t="shared" si="8"/>
        <v>0.26764159554500871</v>
      </c>
      <c r="D23" s="7">
        <f t="shared" si="1"/>
        <v>0.50914782511745038</v>
      </c>
      <c r="E23" s="7">
        <v>0.12565435469150543</v>
      </c>
      <c r="F23" s="7">
        <v>0.23490014672279358</v>
      </c>
      <c r="G23" s="7">
        <v>4.4773083180189133E-2</v>
      </c>
      <c r="H23" s="7">
        <v>0.20209188759326935</v>
      </c>
      <c r="I23" s="1">
        <f t="shared" si="2"/>
        <v>0.30331087311406812</v>
      </c>
      <c r="J23" s="7">
        <v>0.1195681020617485</v>
      </c>
      <c r="K23" s="7">
        <v>0.71725219488143921</v>
      </c>
      <c r="L23" s="12">
        <f t="shared" si="3"/>
        <v>0.22352520371021906</v>
      </c>
      <c r="M23" s="7">
        <v>0.14151312410831451</v>
      </c>
      <c r="N23" s="7">
        <v>0.14486809074878693</v>
      </c>
      <c r="O23" s="7">
        <v>8.0774672329425812E-2</v>
      </c>
      <c r="P23" s="7">
        <v>0.20708650350570679</v>
      </c>
      <c r="Q23" s="7">
        <f t="shared" si="4"/>
        <v>0.42201037038490546</v>
      </c>
      <c r="R23" s="7">
        <v>8.9896373450756073E-2</v>
      </c>
      <c r="S23" s="7">
        <v>0.82438915967941284</v>
      </c>
      <c r="T23" s="7">
        <v>2009</v>
      </c>
    </row>
    <row r="24" spans="1:20">
      <c r="A24" s="7" t="s">
        <v>120</v>
      </c>
      <c r="B24" s="7" t="s">
        <v>121</v>
      </c>
      <c r="C24" s="7">
        <f t="shared" si="8"/>
        <v>0.36004039580132147</v>
      </c>
      <c r="D24" s="7">
        <f t="shared" si="1"/>
        <v>0.56908524164524388</v>
      </c>
      <c r="E24" s="7">
        <v>0.31615003943443298</v>
      </c>
      <c r="F24" s="7">
        <v>0</v>
      </c>
      <c r="G24" s="7">
        <v>0</v>
      </c>
      <c r="H24" s="7">
        <v>0.2016652524471283</v>
      </c>
      <c r="I24" s="1">
        <f t="shared" si="2"/>
        <v>0.25120192745380809</v>
      </c>
      <c r="J24" s="7">
        <v>8.2219801843166351E-2</v>
      </c>
      <c r="K24" s="7">
        <v>0.75340598821640015</v>
      </c>
      <c r="L24" s="12">
        <f t="shared" si="3"/>
        <v>0.38219805522651251</v>
      </c>
      <c r="M24" s="7">
        <v>0.2721710205078125</v>
      </c>
      <c r="N24" s="7">
        <v>0</v>
      </c>
      <c r="O24" s="7">
        <v>0</v>
      </c>
      <c r="P24" s="7">
        <v>0.19078308343887329</v>
      </c>
      <c r="Q24" s="7">
        <f t="shared" si="4"/>
        <v>0.27271400080522012</v>
      </c>
      <c r="R24" s="7">
        <v>8.3492197096347809E-2</v>
      </c>
      <c r="S24" s="7">
        <v>0.76560711860656738</v>
      </c>
      <c r="T24" s="7">
        <v>2001</v>
      </c>
    </row>
    <row r="25" spans="1:20">
      <c r="A25" s="7" t="s">
        <v>114</v>
      </c>
      <c r="B25" s="7" t="s">
        <v>115</v>
      </c>
      <c r="C25" s="7">
        <f t="shared" si="8"/>
        <v>0.27309418350297587</v>
      </c>
      <c r="D25" s="7">
        <f t="shared" si="1"/>
        <v>0.51200725640054301</v>
      </c>
      <c r="E25" s="7">
        <v>0.18124808371067047</v>
      </c>
      <c r="F25" s="7">
        <v>6.7894533276557922E-2</v>
      </c>
      <c r="G25" s="7">
        <v>9.6532173454761505E-2</v>
      </c>
      <c r="H25" s="7">
        <v>0.33739581704139709</v>
      </c>
      <c r="I25" s="1">
        <f t="shared" si="2"/>
        <v>0.350365434163047</v>
      </c>
      <c r="J25" s="7">
        <v>9.464988112449646E-2</v>
      </c>
      <c r="K25" s="7">
        <v>0.78731095790863037</v>
      </c>
      <c r="L25" s="12">
        <f t="shared" si="3"/>
        <v>0.22429449134716195</v>
      </c>
      <c r="M25" s="7">
        <v>0.19060011208057404</v>
      </c>
      <c r="N25" s="7">
        <v>7.1388892829418182E-2</v>
      </c>
      <c r="O25" s="7">
        <v>0.11221723258495331</v>
      </c>
      <c r="P25" s="7">
        <v>0.27934420108795166</v>
      </c>
      <c r="Q25" s="7">
        <f t="shared" si="4"/>
        <v>0.41886041942370295</v>
      </c>
      <c r="R25" s="7">
        <v>8.5615754127502441E-2</v>
      </c>
      <c r="S25" s="7">
        <v>0.83028781414031982</v>
      </c>
      <c r="T25" s="7">
        <v>2009</v>
      </c>
    </row>
    <row r="26" spans="1:20">
      <c r="A26" s="7" t="s">
        <v>128</v>
      </c>
      <c r="B26" s="7" t="s">
        <v>129</v>
      </c>
      <c r="C26" s="7"/>
      <c r="D26" s="7"/>
      <c r="E26" s="7"/>
      <c r="F26" s="7"/>
      <c r="G26" s="7"/>
      <c r="H26" s="7"/>
      <c r="J26" s="7"/>
      <c r="K26" s="7"/>
      <c r="L26" s="12">
        <f t="shared" si="3"/>
        <v>0.55474565923085872</v>
      </c>
      <c r="M26" s="7">
        <v>8.2601308822631836E-2</v>
      </c>
      <c r="N26" s="7">
        <v>0.1196129247546196</v>
      </c>
      <c r="O26" s="7">
        <v>8.6661629378795624E-2</v>
      </c>
      <c r="P26" s="7">
        <v>0.19437576830387115</v>
      </c>
      <c r="Q26" s="7">
        <f t="shared" si="4"/>
        <v>7.7791184055906626E-2</v>
      </c>
      <c r="R26" s="7">
        <v>3.4527227282524109E-2</v>
      </c>
      <c r="S26" s="7">
        <v>0.69259512424468994</v>
      </c>
      <c r="T26" s="7">
        <v>2009</v>
      </c>
    </row>
    <row r="27" spans="1:20">
      <c r="A27" s="7" t="s">
        <v>130</v>
      </c>
      <c r="B27" s="7" t="s">
        <v>131</v>
      </c>
      <c r="C27" s="7">
        <f t="shared" ref="C27:C28" si="9">(1-E27-F27-I27)/((1+H27)*(1+G27))</f>
        <v>0.59965178666139907</v>
      </c>
      <c r="D27" s="7">
        <f t="shared" si="1"/>
        <v>0.67298341996624411</v>
      </c>
      <c r="E27" s="7">
        <v>7.8249543905258179E-2</v>
      </c>
      <c r="F27" s="7">
        <v>5.6719556450843811E-2</v>
      </c>
      <c r="G27" s="7">
        <v>5.7611506432294846E-2</v>
      </c>
      <c r="H27" s="7">
        <v>0.2153492271900177</v>
      </c>
      <c r="I27" s="1">
        <f t="shared" si="2"/>
        <v>9.4258085486308527E-2</v>
      </c>
      <c r="J27" s="7">
        <v>3.8442123681306839E-2</v>
      </c>
      <c r="K27" s="7">
        <v>0.7103084921836853</v>
      </c>
      <c r="L27" s="12">
        <f t="shared" si="3"/>
        <v>0.56084985996290682</v>
      </c>
      <c r="M27" s="7">
        <v>8.639206737279892E-2</v>
      </c>
      <c r="N27" s="7">
        <v>5.969928577542305E-2</v>
      </c>
      <c r="O27" s="7">
        <v>7.5571164488792419E-2</v>
      </c>
      <c r="P27" s="7">
        <v>0.17889887094497681</v>
      </c>
      <c r="Q27" s="7">
        <f t="shared" si="4"/>
        <v>0.14275683962602462</v>
      </c>
      <c r="R27" s="7">
        <v>4.918568953871727E-2</v>
      </c>
      <c r="S27" s="7">
        <v>0.74374783039093018</v>
      </c>
      <c r="T27" s="7">
        <v>2009</v>
      </c>
    </row>
    <row r="28" spans="1:20">
      <c r="A28" s="7" t="s">
        <v>144</v>
      </c>
      <c r="B28" s="7" t="s">
        <v>145</v>
      </c>
      <c r="C28" s="7">
        <f t="shared" si="9"/>
        <v>0.49000421398867633</v>
      </c>
      <c r="D28" s="7">
        <f t="shared" si="1"/>
        <v>0.56287740163500699</v>
      </c>
      <c r="E28" s="7">
        <v>6.5145425498485565E-2</v>
      </c>
      <c r="F28" s="7">
        <v>9.8619386553764343E-2</v>
      </c>
      <c r="G28" s="7">
        <v>0.1732589453458786</v>
      </c>
      <c r="H28" s="7">
        <v>0.2662537693977356</v>
      </c>
      <c r="I28" s="1">
        <f t="shared" si="2"/>
        <v>0.10826358207092564</v>
      </c>
      <c r="J28" s="7">
        <v>4.1622400283813477E-2</v>
      </c>
      <c r="K28" s="7">
        <v>0.72230625152587891</v>
      </c>
      <c r="L28" s="12">
        <f t="shared" si="3"/>
        <v>0.57309883185029054</v>
      </c>
      <c r="M28" s="7">
        <v>4.4740647077560425E-2</v>
      </c>
      <c r="N28" s="7">
        <v>0.10696171224117279</v>
      </c>
      <c r="O28" s="7">
        <v>0.12685894966125488</v>
      </c>
      <c r="P28" s="7">
        <v>0.15416942536830902</v>
      </c>
      <c r="Q28" s="7">
        <f t="shared" si="4"/>
        <v>0.10293323945780052</v>
      </c>
      <c r="R28" s="7">
        <v>4.3222717940807343E-2</v>
      </c>
      <c r="S28" s="7">
        <v>0.7042698860168457</v>
      </c>
      <c r="T28" s="7">
        <v>2009</v>
      </c>
    </row>
    <row r="29" spans="1:20">
      <c r="A29" s="7" t="s">
        <v>146</v>
      </c>
      <c r="B29" s="7" t="s">
        <v>147</v>
      </c>
      <c r="C29" s="7"/>
      <c r="D29" s="7"/>
      <c r="E29" s="7"/>
      <c r="F29" s="7"/>
      <c r="G29" s="7"/>
      <c r="H29" s="7"/>
      <c r="J29" s="7"/>
      <c r="K29" s="7"/>
      <c r="L29" s="12">
        <f t="shared" si="3"/>
        <v>0.49281742976540277</v>
      </c>
      <c r="M29" s="7">
        <v>8.48127081990242E-2</v>
      </c>
      <c r="N29" s="7">
        <v>0.13336639106273651</v>
      </c>
      <c r="O29" s="7">
        <v>8.4672622382640839E-2</v>
      </c>
      <c r="P29" s="7">
        <v>0.26288321614265442</v>
      </c>
      <c r="Q29" s="7">
        <f t="shared" si="4"/>
        <v>0.10675226719720217</v>
      </c>
      <c r="R29" s="7">
        <v>3.2922185957431793E-2</v>
      </c>
      <c r="S29" s="7">
        <v>0.76429343223571777</v>
      </c>
      <c r="T29" s="7">
        <v>2009</v>
      </c>
    </row>
    <row r="30" spans="1:20">
      <c r="A30" s="7" t="s">
        <v>150</v>
      </c>
      <c r="B30" s="7" t="s">
        <v>151</v>
      </c>
      <c r="C30" s="7">
        <f t="shared" ref="C30:C34" si="10">(1-E30-F30-I30)/((1+H30)*(1+G30))</f>
        <v>0.57252080979443587</v>
      </c>
      <c r="D30" s="7">
        <f t="shared" si="1"/>
        <v>0.64197584251889683</v>
      </c>
      <c r="E30" s="7">
        <v>0.11701753735542297</v>
      </c>
      <c r="F30" s="7">
        <v>5.5362284183502197E-2</v>
      </c>
      <c r="G30" s="7">
        <v>0.12395022064447403</v>
      </c>
      <c r="H30" s="7">
        <v>0.14700499176979065</v>
      </c>
      <c r="I30" s="1">
        <f t="shared" si="2"/>
        <v>8.9539796938303232E-2</v>
      </c>
      <c r="J30" s="7">
        <v>7.470269501209259E-2</v>
      </c>
      <c r="K30" s="7">
        <v>0.54516828060150146</v>
      </c>
      <c r="L30" s="12">
        <f t="shared" si="3"/>
        <v>0.53346964086073645</v>
      </c>
      <c r="M30" s="7">
        <v>0.10249670594930649</v>
      </c>
      <c r="N30" s="7">
        <v>5.6427139788866043E-2</v>
      </c>
      <c r="O30" s="7">
        <v>0.1302705854177475</v>
      </c>
      <c r="P30" s="7">
        <v>0.1145697683095932</v>
      </c>
      <c r="Q30" s="7">
        <f t="shared" si="4"/>
        <v>0.16902954567639322</v>
      </c>
      <c r="R30" s="7">
        <v>8.5134290158748627E-2</v>
      </c>
      <c r="S30" s="7">
        <v>0.66504168510437012</v>
      </c>
      <c r="T30" s="7">
        <v>2009</v>
      </c>
    </row>
    <row r="31" spans="1:20">
      <c r="A31" s="7" t="s">
        <v>136</v>
      </c>
      <c r="B31" s="7" t="s">
        <v>137</v>
      </c>
      <c r="C31" s="7">
        <f t="shared" si="10"/>
        <v>0.16119433113675236</v>
      </c>
      <c r="D31" s="7">
        <f t="shared" si="1"/>
        <v>0.46960803627052289</v>
      </c>
      <c r="E31" s="7">
        <v>0.24958515167236328</v>
      </c>
      <c r="F31" s="7">
        <v>2.9993355274200439E-2</v>
      </c>
      <c r="G31" s="7">
        <v>0.19413100183010101</v>
      </c>
      <c r="H31" s="7">
        <v>0.2846924364566803</v>
      </c>
      <c r="I31" s="1">
        <f t="shared" si="2"/>
        <v>0.47313470973614141</v>
      </c>
      <c r="J31" s="7">
        <v>0.13013124465942383</v>
      </c>
      <c r="K31" s="7">
        <v>0.78428876399993896</v>
      </c>
      <c r="L31" s="12">
        <f t="shared" si="3"/>
        <v>0.23309202452911751</v>
      </c>
      <c r="M31" s="7">
        <v>0.19871808588504791</v>
      </c>
      <c r="N31" s="7">
        <v>4.4967491179704666E-2</v>
      </c>
      <c r="O31" s="7">
        <v>0.1961771696805954</v>
      </c>
      <c r="P31" s="7">
        <v>0.26755827665328979</v>
      </c>
      <c r="Q31" s="7">
        <f t="shared" si="4"/>
        <v>0.40289463778764456</v>
      </c>
      <c r="R31" s="7">
        <v>9.6642725169658661E-2</v>
      </c>
      <c r="S31" s="7">
        <v>0.80653554201126099</v>
      </c>
      <c r="T31" s="7">
        <v>2009</v>
      </c>
    </row>
    <row r="32" spans="1:20">
      <c r="A32" s="7" t="s">
        <v>158</v>
      </c>
      <c r="B32" s="7" t="s">
        <v>159</v>
      </c>
      <c r="C32" s="7">
        <f t="shared" si="10"/>
        <v>0.49532514228788133</v>
      </c>
      <c r="D32" s="7">
        <f t="shared" si="1"/>
        <v>0.71510006726915398</v>
      </c>
      <c r="E32" s="7">
        <v>0.127044677734375</v>
      </c>
      <c r="F32" s="7">
        <v>5.5015783756971359E-2</v>
      </c>
      <c r="G32" s="7">
        <v>4.6946901828050613E-2</v>
      </c>
      <c r="H32" s="7">
        <v>9.2520833015441895E-2</v>
      </c>
      <c r="I32" s="1">
        <f t="shared" si="2"/>
        <v>0.25138104293772351</v>
      </c>
      <c r="J32" s="7">
        <v>5.3372267633676529E-2</v>
      </c>
      <c r="K32" s="7">
        <v>0.82486730813980103</v>
      </c>
      <c r="L32" s="12">
        <f t="shared" si="3"/>
        <v>0.4511263469796129</v>
      </c>
      <c r="M32" s="7">
        <v>0.12458908557891846</v>
      </c>
      <c r="N32" s="7">
        <v>4.9920845776796341E-2</v>
      </c>
      <c r="O32" s="7">
        <v>4.3509915471076965E-2</v>
      </c>
      <c r="P32" s="7">
        <v>0.10482330620288849</v>
      </c>
      <c r="Q32" s="7">
        <f t="shared" si="4"/>
        <v>0.30538917619543265</v>
      </c>
      <c r="R32" s="7">
        <v>5.3143661469221115E-2</v>
      </c>
      <c r="S32" s="7">
        <v>0.85177463293075562</v>
      </c>
      <c r="T32" s="7">
        <v>2008</v>
      </c>
    </row>
    <row r="33" spans="1:20">
      <c r="A33" s="7" t="s">
        <v>170</v>
      </c>
      <c r="B33" s="7" t="s">
        <v>171</v>
      </c>
      <c r="C33" s="7">
        <f t="shared" si="10"/>
        <v>0.43395298448904918</v>
      </c>
      <c r="D33" s="7">
        <f t="shared" si="1"/>
        <v>0.63774323436661584</v>
      </c>
      <c r="E33" s="7">
        <v>0.15525467693805695</v>
      </c>
      <c r="F33" s="7">
        <v>4.4063471257686615E-2</v>
      </c>
      <c r="G33" s="7">
        <v>5.2852194756269455E-2</v>
      </c>
      <c r="H33" s="7">
        <v>0.19246795773506165</v>
      </c>
      <c r="I33" s="1">
        <f t="shared" si="2"/>
        <v>0.25585713161454088</v>
      </c>
      <c r="J33" s="7">
        <v>9.003186970949173E-2</v>
      </c>
      <c r="K33" s="7">
        <v>0.73970878124237061</v>
      </c>
      <c r="L33" s="12">
        <f t="shared" si="3"/>
        <v>0.44413006258237325</v>
      </c>
      <c r="M33" s="7">
        <v>0.15551942586898804</v>
      </c>
      <c r="N33" s="7">
        <v>4.5157074928283691E-2</v>
      </c>
      <c r="O33" s="7">
        <v>6.131662055850029E-2</v>
      </c>
      <c r="P33" s="7">
        <v>0.14798001945018768</v>
      </c>
      <c r="Q33" s="7">
        <f t="shared" si="4"/>
        <v>0.25820863284658219</v>
      </c>
      <c r="R33" s="7">
        <v>7.8572779893875122E-2</v>
      </c>
      <c r="S33" s="7">
        <v>0.76669502258300781</v>
      </c>
      <c r="T33" s="7">
        <v>2009</v>
      </c>
    </row>
    <row r="34" spans="1:20">
      <c r="A34" s="7" t="s">
        <v>172</v>
      </c>
      <c r="B34" s="7" t="s">
        <v>173</v>
      </c>
      <c r="C34" s="7">
        <f t="shared" si="10"/>
        <v>0.63610516541002604</v>
      </c>
      <c r="D34" s="7">
        <f t="shared" si="1"/>
        <v>0.72309214305523961</v>
      </c>
      <c r="E34" s="7">
        <v>0.13982352614402771</v>
      </c>
      <c r="F34" s="7">
        <v>5.0845298916101456E-2</v>
      </c>
      <c r="G34" s="7">
        <v>5.3528416901826859E-2</v>
      </c>
      <c r="H34" s="7">
        <v>6.2395866960287094E-2</v>
      </c>
      <c r="I34" s="1">
        <f t="shared" si="2"/>
        <v>9.7361413062250213E-2</v>
      </c>
      <c r="J34" s="7">
        <v>2.8417892754077911E-2</v>
      </c>
      <c r="K34" s="7">
        <v>0.77406543493270874</v>
      </c>
      <c r="L34" s="12">
        <f t="shared" si="3"/>
        <v>0.63366602433767638</v>
      </c>
      <c r="M34" s="7">
        <v>0.12064410746097565</v>
      </c>
      <c r="N34" s="7">
        <v>4.9145914614200592E-2</v>
      </c>
      <c r="O34" s="7">
        <v>4.9800630658864975E-2</v>
      </c>
      <c r="P34" s="7">
        <v>5.0149884074926376E-2</v>
      </c>
      <c r="Q34" s="7">
        <f t="shared" si="4"/>
        <v>0.13162613001642373</v>
      </c>
      <c r="R34" s="7">
        <v>5.0163719803094864E-2</v>
      </c>
      <c r="S34" s="7">
        <v>0.72405654191970825</v>
      </c>
      <c r="T34" s="7">
        <v>2010</v>
      </c>
    </row>
  </sheetData>
  <sheetProtection selectLockedCells="1" selectUnlockedCells="1"/>
  <mergeCells count="2">
    <mergeCell ref="M1:T1"/>
    <mergeCell ref="E1:K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1"/>
  <sheetViews>
    <sheetView zoomScale="85" zoomScaleNormal="85" workbookViewId="0">
      <selection activeCell="M11" sqref="M11"/>
    </sheetView>
  </sheetViews>
  <sheetFormatPr defaultRowHeight="12.75"/>
  <cols>
    <col min="1" max="1" width="14.28515625" customWidth="1"/>
    <col min="2" max="2" width="8.5703125" style="1" customWidth="1"/>
    <col min="3" max="3" width="17" style="1" customWidth="1"/>
    <col min="4" max="4" width="16.5703125" style="1" customWidth="1"/>
    <col min="5" max="5" width="18" style="1" customWidth="1"/>
    <col min="6" max="6" width="11.7109375" style="1" customWidth="1"/>
    <col min="7" max="7" width="11.42578125" style="1" customWidth="1"/>
    <col min="8" max="8" width="12.5703125" style="1" bestFit="1" customWidth="1"/>
    <col min="9" max="10" width="13.85546875" style="1" customWidth="1"/>
    <col min="11" max="11" width="11.7109375" style="1" bestFit="1" customWidth="1"/>
    <col min="12" max="12" width="12.7109375" style="1" bestFit="1" customWidth="1"/>
    <col min="13" max="13" width="15.140625" style="1" bestFit="1" customWidth="1"/>
    <col min="14" max="14" width="13.140625" style="1" bestFit="1" customWidth="1"/>
    <col min="15" max="17" width="11.7109375" style="1" bestFit="1" customWidth="1"/>
    <col min="18" max="18" width="14.7109375" style="1" bestFit="1" customWidth="1"/>
    <col min="19" max="19" width="14.7109375" style="1" customWidth="1"/>
    <col min="20" max="20" width="11.7109375" style="1" bestFit="1" customWidth="1"/>
    <col min="21" max="21" width="12.7109375" style="1" bestFit="1" customWidth="1"/>
    <col min="22" max="22" width="7" style="1" bestFit="1" customWidth="1"/>
  </cols>
  <sheetData>
    <row r="1" spans="1:22" s="4" customFormat="1">
      <c r="A1" s="6"/>
      <c r="B1" s="9"/>
      <c r="C1" s="9"/>
      <c r="D1" s="9"/>
      <c r="E1" s="16" t="s">
        <v>245</v>
      </c>
      <c r="F1" s="18"/>
      <c r="G1" s="18"/>
      <c r="H1" s="18"/>
      <c r="I1" s="18"/>
      <c r="J1" s="18"/>
      <c r="K1" s="18"/>
      <c r="L1" s="18"/>
      <c r="M1" s="9"/>
      <c r="N1" s="16" t="s">
        <v>245</v>
      </c>
      <c r="O1" s="18"/>
      <c r="P1" s="18"/>
      <c r="Q1" s="18"/>
      <c r="R1" s="18"/>
      <c r="S1" s="18"/>
      <c r="T1" s="18"/>
      <c r="U1" s="18"/>
      <c r="V1" s="9"/>
    </row>
    <row r="2" spans="1:22" ht="89.25">
      <c r="A2" s="5" t="s">
        <v>199</v>
      </c>
      <c r="B2" s="9"/>
      <c r="C2" s="13" t="s">
        <v>204</v>
      </c>
      <c r="D2" s="13" t="s">
        <v>224</v>
      </c>
      <c r="E2" s="13" t="s">
        <v>224</v>
      </c>
      <c r="F2" s="13" t="s">
        <v>221</v>
      </c>
      <c r="G2" s="13" t="s">
        <v>221</v>
      </c>
      <c r="H2" s="13" t="s">
        <v>221</v>
      </c>
      <c r="I2" s="13" t="s">
        <v>220</v>
      </c>
      <c r="J2" s="13" t="s">
        <v>224</v>
      </c>
      <c r="K2" s="9" t="s">
        <v>210</v>
      </c>
      <c r="L2" s="13" t="s">
        <v>204</v>
      </c>
      <c r="M2" s="13" t="s">
        <v>204</v>
      </c>
      <c r="N2" s="10" t="s">
        <v>224</v>
      </c>
      <c r="O2" s="13" t="s">
        <v>221</v>
      </c>
      <c r="P2" s="13" t="s">
        <v>221</v>
      </c>
      <c r="Q2" s="13" t="s">
        <v>221</v>
      </c>
      <c r="R2" s="13" t="s">
        <v>220</v>
      </c>
      <c r="S2" s="13" t="s">
        <v>224</v>
      </c>
      <c r="T2" s="9" t="s">
        <v>210</v>
      </c>
      <c r="U2" s="13" t="s">
        <v>204</v>
      </c>
      <c r="V2" s="9"/>
    </row>
    <row r="3" spans="1:22" ht="76.5">
      <c r="A3" s="3" t="s">
        <v>4</v>
      </c>
      <c r="B3" s="3" t="s">
        <v>5</v>
      </c>
      <c r="C3" s="3" t="s">
        <v>241</v>
      </c>
      <c r="D3" s="3" t="s">
        <v>225</v>
      </c>
      <c r="E3" s="3" t="s">
        <v>243</v>
      </c>
      <c r="F3" s="3" t="s">
        <v>226</v>
      </c>
      <c r="G3" s="3" t="s">
        <v>227</v>
      </c>
      <c r="H3" s="3" t="s">
        <v>228</v>
      </c>
      <c r="I3" s="3" t="s">
        <v>229</v>
      </c>
      <c r="J3" s="3" t="s">
        <v>230</v>
      </c>
      <c r="K3" s="3" t="s">
        <v>246</v>
      </c>
      <c r="L3" s="3" t="s">
        <v>232</v>
      </c>
      <c r="M3" s="3" t="s">
        <v>242</v>
      </c>
      <c r="N3" s="11" t="s">
        <v>235</v>
      </c>
      <c r="O3" s="3" t="s">
        <v>236</v>
      </c>
      <c r="P3" s="3" t="s">
        <v>237</v>
      </c>
      <c r="Q3" s="3" t="s">
        <v>238</v>
      </c>
      <c r="R3" s="3" t="s">
        <v>239</v>
      </c>
      <c r="S3" s="3" t="s">
        <v>240</v>
      </c>
      <c r="T3" s="3" t="s">
        <v>247</v>
      </c>
      <c r="U3" s="3" t="s">
        <v>234</v>
      </c>
      <c r="V3" s="3" t="s">
        <v>198</v>
      </c>
    </row>
    <row r="4" spans="1:22">
      <c r="A4" s="7" t="s">
        <v>12</v>
      </c>
      <c r="B4" s="7" t="s">
        <v>13</v>
      </c>
      <c r="C4" s="7">
        <v>0.634144067764282</v>
      </c>
      <c r="D4" s="7">
        <f>(1-F4-G4-J4)/((1+I4)*(1+H4))</f>
        <v>0.59120506178232723</v>
      </c>
      <c r="E4" s="7">
        <f>((1-F4-G4))/((1+I4)*(1+K4))</f>
        <v>0.7019447435399685</v>
      </c>
      <c r="F4" s="7">
        <v>0.18771664798259735</v>
      </c>
      <c r="G4" s="7">
        <v>0</v>
      </c>
      <c r="H4" s="7">
        <v>3.1921416521072388E-2</v>
      </c>
      <c r="I4" s="7">
        <v>9.9982395768165588E-2</v>
      </c>
      <c r="J4" s="1">
        <f>L4/(1-L4)*K4</f>
        <v>0.14120921066751688</v>
      </c>
      <c r="K4" s="7">
        <v>5.2007634192705154E-2</v>
      </c>
      <c r="L4" s="7">
        <v>0.73083281517028809</v>
      </c>
      <c r="M4" s="7">
        <v>0.63414406776428223</v>
      </c>
      <c r="N4" s="12">
        <f>(1-O4-P4-S4)/((1+Q4)*(1+R4))</f>
        <v>0.59120506178232723</v>
      </c>
      <c r="O4" s="7">
        <v>0.18771664798259735</v>
      </c>
      <c r="P4" s="12">
        <v>0</v>
      </c>
      <c r="Q4" s="7">
        <v>3.1921416521072388E-2</v>
      </c>
      <c r="R4" s="7">
        <v>9.9982395768165588E-2</v>
      </c>
      <c r="S4" s="1">
        <f t="shared" ref="S4:S32" si="0">U4/(1-U4)*T4</f>
        <v>0.14120921066751688</v>
      </c>
      <c r="T4" s="7">
        <v>5.2007634192705154E-2</v>
      </c>
      <c r="U4" s="7">
        <v>0.73083281517028809</v>
      </c>
      <c r="V4" s="7">
        <v>1995</v>
      </c>
    </row>
    <row r="5" spans="1:22">
      <c r="A5" s="7" t="s">
        <v>14</v>
      </c>
      <c r="B5" s="7" t="s">
        <v>15</v>
      </c>
      <c r="C5" s="7">
        <v>0.65628892183303833</v>
      </c>
      <c r="D5" s="7">
        <f t="shared" ref="D5:D6" si="1">(1-F5-G5-J5)/((1+I5)*(1+H5))</f>
        <v>0.39595073436073175</v>
      </c>
      <c r="E5" s="7">
        <f t="shared" ref="E5:E32" si="2">((1-F5-G5))/((1+I5)*(1+K5))</f>
        <v>0.58188579604450208</v>
      </c>
      <c r="F5" s="7">
        <v>0.13025049865245819</v>
      </c>
      <c r="G5" s="7">
        <v>0.11389508098363876</v>
      </c>
      <c r="H5" s="7">
        <v>0.15365102887153625</v>
      </c>
      <c r="I5" s="7">
        <v>0.22227330505847931</v>
      </c>
      <c r="J5" s="1">
        <f t="shared" ref="J5:J32" si="3">L5/(1-L5)*K5</f>
        <v>0.19753345374822903</v>
      </c>
      <c r="K5" s="7">
        <v>6.275235116481781E-2</v>
      </c>
      <c r="L5" s="7">
        <v>0.75890982151031494</v>
      </c>
      <c r="M5" s="7">
        <v>0.74927163124084473</v>
      </c>
      <c r="N5" s="12">
        <f t="shared" ref="N5:N32" si="4">(1-O5-P5-S5)/((1+Q5)*(1+R5))</f>
        <v>0.33038899027748969</v>
      </c>
      <c r="O5" s="7">
        <v>0.15598691999912262</v>
      </c>
      <c r="P5" s="7">
        <v>0.12994830310344696</v>
      </c>
      <c r="Q5" s="7">
        <v>0.16193179786205292</v>
      </c>
      <c r="R5" s="7">
        <v>0.21980808675289154</v>
      </c>
      <c r="S5" s="1">
        <f t="shared" si="0"/>
        <v>0.24579329274313286</v>
      </c>
      <c r="T5" s="7">
        <v>6.2020175158977509E-2</v>
      </c>
      <c r="U5" s="7">
        <v>0.79851377010345459</v>
      </c>
      <c r="V5" s="7">
        <v>2009</v>
      </c>
    </row>
    <row r="6" spans="1:22">
      <c r="A6" s="7" t="s">
        <v>20</v>
      </c>
      <c r="B6" s="7" t="s">
        <v>21</v>
      </c>
      <c r="C6" s="7">
        <v>0.54306566715240479</v>
      </c>
      <c r="D6" s="7">
        <f t="shared" si="1"/>
        <v>0.37368039709794693</v>
      </c>
      <c r="E6" s="7">
        <f t="shared" si="2"/>
        <v>0.52375566599479173</v>
      </c>
      <c r="F6" s="7">
        <v>0.22678408026695251</v>
      </c>
      <c r="G6" s="7">
        <v>9.1102845966815948E-2</v>
      </c>
      <c r="H6" s="7">
        <v>0.13739793002605438</v>
      </c>
      <c r="I6" s="7">
        <v>0.19799616932868958</v>
      </c>
      <c r="J6" s="1">
        <f t="shared" si="3"/>
        <v>0.17293677633051044</v>
      </c>
      <c r="K6" s="7">
        <v>8.7106794118881226E-2</v>
      </c>
      <c r="L6" s="7">
        <v>0.66503000259399414</v>
      </c>
      <c r="M6" s="7">
        <v>0.66209864616394043</v>
      </c>
      <c r="N6" s="12">
        <f t="shared" si="4"/>
        <v>0.33084279343303735</v>
      </c>
      <c r="O6" s="7">
        <v>0.19620959460735321</v>
      </c>
      <c r="P6" s="7">
        <v>9.1600649058818817E-2</v>
      </c>
      <c r="Q6" s="7">
        <v>0.1406356543302536</v>
      </c>
      <c r="R6" s="7">
        <v>0.19095459580421448</v>
      </c>
      <c r="S6" s="1">
        <f t="shared" si="0"/>
        <v>0.26275792693848982</v>
      </c>
      <c r="T6" s="7">
        <v>0.10078451037406921</v>
      </c>
      <c r="U6" s="7">
        <v>0.72277098894119263</v>
      </c>
      <c r="V6" s="7">
        <v>2009</v>
      </c>
    </row>
    <row r="7" spans="1:22">
      <c r="A7" s="7" t="s">
        <v>36</v>
      </c>
      <c r="B7" s="7" t="s">
        <v>37</v>
      </c>
      <c r="C7" s="7"/>
      <c r="D7" s="7"/>
      <c r="E7" s="7"/>
      <c r="F7" s="7"/>
      <c r="G7" s="7"/>
      <c r="H7" s="7"/>
      <c r="I7" s="7"/>
      <c r="J7" s="7"/>
      <c r="K7" s="7"/>
      <c r="L7" s="7"/>
      <c r="M7" s="7">
        <v>0.48948130011558533</v>
      </c>
      <c r="N7" s="12">
        <f t="shared" si="4"/>
        <v>0.65846061118828136</v>
      </c>
      <c r="O7" s="7">
        <v>0.11981841176748276</v>
      </c>
      <c r="P7" s="7">
        <v>3.0473668128252029E-2</v>
      </c>
      <c r="Q7" s="7">
        <v>1.3674822403118014E-3</v>
      </c>
      <c r="R7" s="7">
        <v>0.16986735165119171</v>
      </c>
      <c r="S7" s="1">
        <f t="shared" si="0"/>
        <v>7.8342961333439987E-2</v>
      </c>
      <c r="T7" s="7">
        <v>4.3253783136606216E-2</v>
      </c>
      <c r="U7" s="7">
        <v>0.64428502321243286</v>
      </c>
      <c r="V7" s="7">
        <v>2009</v>
      </c>
    </row>
    <row r="8" spans="1:22">
      <c r="A8" s="7" t="s">
        <v>46</v>
      </c>
      <c r="B8" s="7" t="s">
        <v>47</v>
      </c>
      <c r="C8" s="7">
        <v>0.71431642770767212</v>
      </c>
      <c r="D8" s="7">
        <f t="shared" ref="D8:D9" si="5">(1-F8-G8-J8)/((1+I8)*(1+H8))</f>
        <v>0.51269847333107688</v>
      </c>
      <c r="E8" s="7">
        <f t="shared" si="2"/>
        <v>0.67784860944545555</v>
      </c>
      <c r="F8" s="7">
        <v>7.7194511890411377E-2</v>
      </c>
      <c r="G8" s="7">
        <v>8.7247863411903381E-2</v>
      </c>
      <c r="H8" s="7">
        <v>0.16275070607662201</v>
      </c>
      <c r="I8" s="7">
        <v>0.19747054576873779</v>
      </c>
      <c r="J8" s="1">
        <f t="shared" si="3"/>
        <v>0.1216969205937229</v>
      </c>
      <c r="K8" s="7">
        <v>2.9387421905994415E-2</v>
      </c>
      <c r="L8" s="7">
        <v>0.80548995733261108</v>
      </c>
      <c r="M8" s="7">
        <v>0.67282497882843018</v>
      </c>
      <c r="N8" s="12">
        <f t="shared" si="4"/>
        <v>0.49215459865201461</v>
      </c>
      <c r="O8" s="7">
        <v>6.3902191817760468E-2</v>
      </c>
      <c r="P8" s="7">
        <v>9.9757760763168335E-2</v>
      </c>
      <c r="Q8" s="7">
        <v>0.1622471809387207</v>
      </c>
      <c r="R8" s="7">
        <v>0.19586488604545593</v>
      </c>
      <c r="S8" s="1">
        <f t="shared" si="0"/>
        <v>0.15229900065276064</v>
      </c>
      <c r="T8" s="7">
        <v>4.7657068818807602E-2</v>
      </c>
      <c r="U8" s="7">
        <v>0.76166230440139771</v>
      </c>
      <c r="V8" s="7">
        <v>2009</v>
      </c>
    </row>
    <row r="9" spans="1:22">
      <c r="A9" s="7" t="s">
        <v>48</v>
      </c>
      <c r="B9" s="7" t="s">
        <v>49</v>
      </c>
      <c r="C9" s="7">
        <v>0.72173333168029785</v>
      </c>
      <c r="D9" s="7">
        <f t="shared" si="5"/>
        <v>8.3523284251032004E-2</v>
      </c>
      <c r="E9" s="7">
        <f t="shared" si="2"/>
        <v>0.37788270019956566</v>
      </c>
      <c r="F9" s="7">
        <v>0.41015833616256714</v>
      </c>
      <c r="G9" s="7">
        <v>1.6690267249941826E-2</v>
      </c>
      <c r="H9" s="7">
        <v>3.4650277812033892E-3</v>
      </c>
      <c r="I9" s="7">
        <v>0.34881347417831421</v>
      </c>
      <c r="J9" s="1">
        <f t="shared" si="3"/>
        <v>0.46010370459969069</v>
      </c>
      <c r="K9" s="7">
        <v>0.12450256198644638</v>
      </c>
      <c r="L9" s="7">
        <v>0.78703176975250244</v>
      </c>
      <c r="M9" s="7">
        <v>0.80363446474075317</v>
      </c>
      <c r="N9" s="12">
        <f t="shared" si="4"/>
        <v>0.13028746917524375</v>
      </c>
      <c r="O9" s="7">
        <v>0.3795018196105957</v>
      </c>
      <c r="P9" s="7">
        <v>1.4053324237465858E-2</v>
      </c>
      <c r="Q9" s="7">
        <v>3.7098568864166737E-3</v>
      </c>
      <c r="R9" s="7">
        <v>0.33212247490882874</v>
      </c>
      <c r="S9" s="1">
        <f t="shared" si="0"/>
        <v>0.43224211171079419</v>
      </c>
      <c r="T9" s="7">
        <v>9.1355703771114349E-2</v>
      </c>
      <c r="U9" s="7">
        <v>0.82552313804626465</v>
      </c>
      <c r="V9" s="7">
        <v>2009</v>
      </c>
    </row>
    <row r="10" spans="1:22">
      <c r="A10" s="7" t="s">
        <v>60</v>
      </c>
      <c r="B10" s="7" t="s">
        <v>61</v>
      </c>
      <c r="C10" s="7">
        <v>0.70467978715896606</v>
      </c>
      <c r="D10" s="7"/>
      <c r="E10" s="7"/>
      <c r="F10" s="7"/>
      <c r="G10" s="7"/>
      <c r="H10" s="7"/>
      <c r="I10" s="7"/>
      <c r="J10" s="7"/>
      <c r="K10" s="7"/>
      <c r="L10" s="7"/>
      <c r="M10" s="7">
        <v>0.71223336458206177</v>
      </c>
      <c r="N10" s="12">
        <f t="shared" si="4"/>
        <v>0.51040291594765186</v>
      </c>
      <c r="O10" s="7">
        <v>8.53915736079216E-2</v>
      </c>
      <c r="P10" s="7">
        <v>1.0459384880959988E-2</v>
      </c>
      <c r="Q10" s="7">
        <v>0.18654708564281464</v>
      </c>
      <c r="R10" s="7">
        <v>0.28306484222412109</v>
      </c>
      <c r="S10" s="1">
        <f t="shared" si="0"/>
        <v>0.12710304237537667</v>
      </c>
      <c r="T10" s="7">
        <v>5.0103932619094849E-2</v>
      </c>
      <c r="U10" s="7">
        <v>0.71725755929946899</v>
      </c>
      <c r="V10" s="7">
        <v>2009</v>
      </c>
    </row>
    <row r="11" spans="1:22">
      <c r="A11" s="7" t="s">
        <v>62</v>
      </c>
      <c r="B11" s="7" t="s">
        <v>63</v>
      </c>
      <c r="C11" s="7">
        <v>0.67640769481658936</v>
      </c>
      <c r="D11" s="7">
        <f t="shared" ref="D11:D14" si="6">(1-F11-G11-J11)/((1+I11)*(1+H11))</f>
        <v>0.22973592155977837</v>
      </c>
      <c r="E11" s="7">
        <f t="shared" si="2"/>
        <v>0.46700430972152418</v>
      </c>
      <c r="F11" s="7">
        <v>0.23194161057472229</v>
      </c>
      <c r="G11" s="7">
        <v>6.8787522614002228E-2</v>
      </c>
      <c r="H11" s="7">
        <v>0.16108092665672302</v>
      </c>
      <c r="I11" s="7">
        <v>0.30422618985176086</v>
      </c>
      <c r="J11" s="1">
        <f t="shared" si="3"/>
        <v>0.35137896879356889</v>
      </c>
      <c r="K11" s="7">
        <v>0.14807862043380737</v>
      </c>
      <c r="L11" s="7">
        <v>0.70352113246917725</v>
      </c>
      <c r="M11" s="7">
        <v>0.77066856622695923</v>
      </c>
      <c r="N11" s="12">
        <f t="shared" si="4"/>
        <v>0.24370419095507298</v>
      </c>
      <c r="O11" s="7">
        <v>0.22057349979877472</v>
      </c>
      <c r="P11" s="7">
        <v>5.5566262453794479E-2</v>
      </c>
      <c r="Q11" s="7">
        <v>0.15574973821640015</v>
      </c>
      <c r="R11" s="7">
        <v>0.25436809659004211</v>
      </c>
      <c r="S11" s="1">
        <f t="shared" si="0"/>
        <v>0.37055359643077423</v>
      </c>
      <c r="T11" s="7">
        <v>0.10457547754049301</v>
      </c>
      <c r="U11" s="7">
        <v>0.77990090847015381</v>
      </c>
      <c r="V11" s="7">
        <v>2009</v>
      </c>
    </row>
    <row r="12" spans="1:22">
      <c r="A12" s="7" t="s">
        <v>64</v>
      </c>
      <c r="B12" s="7" t="s">
        <v>65</v>
      </c>
      <c r="C12" s="7">
        <v>0.61515796184539795</v>
      </c>
      <c r="D12" s="7">
        <f t="shared" si="6"/>
        <v>0.45311072032589506</v>
      </c>
      <c r="E12" s="7">
        <f t="shared" si="2"/>
        <v>0.62810210753080142</v>
      </c>
      <c r="F12" s="7">
        <v>7.71627277135849E-2</v>
      </c>
      <c r="G12" s="7">
        <v>0.11242744326591492</v>
      </c>
      <c r="H12" s="7">
        <v>0.19545182585716248</v>
      </c>
      <c r="I12" s="7">
        <v>0.21085205674171448</v>
      </c>
      <c r="J12" s="1">
        <f t="shared" si="3"/>
        <v>0.1545251278146397</v>
      </c>
      <c r="K12" s="7">
        <v>6.557338684797287E-2</v>
      </c>
      <c r="L12" s="7">
        <v>0.70207256078720093</v>
      </c>
      <c r="M12" s="7">
        <v>0.70579284429550171</v>
      </c>
      <c r="N12" s="12">
        <f t="shared" si="4"/>
        <v>0.41975670952981586</v>
      </c>
      <c r="O12" s="7">
        <v>0.1169174462556839</v>
      </c>
      <c r="P12" s="7">
        <v>8.580450713634491E-2</v>
      </c>
      <c r="Q12" s="7">
        <v>0.20224767923355103</v>
      </c>
      <c r="R12" s="7">
        <v>0.17683027684688568</v>
      </c>
      <c r="S12" s="1">
        <f t="shared" si="0"/>
        <v>0.20338884699404944</v>
      </c>
      <c r="T12" s="7">
        <v>6.6722355782985687E-2</v>
      </c>
      <c r="U12" s="7">
        <v>0.75298190116882324</v>
      </c>
      <c r="V12" s="7">
        <v>2009</v>
      </c>
    </row>
    <row r="13" spans="1:22">
      <c r="A13" s="7" t="s">
        <v>66</v>
      </c>
      <c r="B13" s="7" t="s">
        <v>67</v>
      </c>
      <c r="C13" s="7">
        <v>0.62513101100921631</v>
      </c>
      <c r="D13" s="7">
        <f t="shared" si="6"/>
        <v>0.44882917196222394</v>
      </c>
      <c r="E13" s="7">
        <f t="shared" si="2"/>
        <v>0.59463312505361565</v>
      </c>
      <c r="F13" s="7">
        <v>0.15036594867706299</v>
      </c>
      <c r="G13" s="7">
        <v>0.10731123387813568</v>
      </c>
      <c r="H13" s="7">
        <v>0.10587224364280701</v>
      </c>
      <c r="I13" s="7">
        <v>0.17769360542297363</v>
      </c>
      <c r="J13" s="1">
        <f t="shared" si="3"/>
        <v>0.15777727751834875</v>
      </c>
      <c r="K13" s="7">
        <v>6.001349538564682E-2</v>
      </c>
      <c r="L13" s="7">
        <v>0.72444427013397217</v>
      </c>
      <c r="M13" s="7">
        <v>0.72469472885131836</v>
      </c>
      <c r="N13" s="12">
        <f t="shared" si="4"/>
        <v>0.35607418696141557</v>
      </c>
      <c r="O13" s="7">
        <v>0.15423302352428436</v>
      </c>
      <c r="P13" s="7">
        <v>0.12565293908119202</v>
      </c>
      <c r="Q13" s="7">
        <v>0.11141812801361084</v>
      </c>
      <c r="R13" s="7">
        <v>0.18427394330501556</v>
      </c>
      <c r="S13" s="1">
        <f t="shared" si="0"/>
        <v>0.25144081440243904</v>
      </c>
      <c r="T13" s="7">
        <v>7.2439789772033691E-2</v>
      </c>
      <c r="U13" s="7">
        <v>0.77633798122406006</v>
      </c>
      <c r="V13" s="7">
        <v>2009</v>
      </c>
    </row>
    <row r="14" spans="1:22">
      <c r="A14" s="7" t="s">
        <v>68</v>
      </c>
      <c r="B14" s="7" t="s">
        <v>69</v>
      </c>
      <c r="C14" s="7">
        <v>0.44489896297454834</v>
      </c>
      <c r="D14" s="7">
        <f t="shared" si="6"/>
        <v>0.61124235286789919</v>
      </c>
      <c r="E14" s="7">
        <f t="shared" si="2"/>
        <v>0.68712942426184753</v>
      </c>
      <c r="F14" s="7">
        <v>6.7043796181678772E-2</v>
      </c>
      <c r="G14" s="7">
        <v>9.8153360188007355E-2</v>
      </c>
      <c r="H14" s="7">
        <v>8.2303300499916077E-2</v>
      </c>
      <c r="I14" s="7">
        <v>0.17641353607177734</v>
      </c>
      <c r="J14" s="1">
        <f t="shared" si="3"/>
        <v>5.6546920685691261E-2</v>
      </c>
      <c r="K14" s="7">
        <v>3.2726593315601349E-2</v>
      </c>
      <c r="L14" s="7">
        <v>0.63341206312179565</v>
      </c>
      <c r="M14" s="7">
        <v>0.56561362743377686</v>
      </c>
      <c r="N14" s="12">
        <f t="shared" si="4"/>
        <v>0.54589321176693295</v>
      </c>
      <c r="O14" s="7">
        <v>9.5902398228645325E-2</v>
      </c>
      <c r="P14" s="7">
        <v>0.10959012061357498</v>
      </c>
      <c r="Q14" s="7">
        <v>9.234936535358429E-2</v>
      </c>
      <c r="R14" s="7">
        <v>0.14978618919849396</v>
      </c>
      <c r="S14" s="1">
        <f t="shared" si="0"/>
        <v>0.10888295890559097</v>
      </c>
      <c r="T14" s="7">
        <v>4.7614086419343948E-2</v>
      </c>
      <c r="U14" s="7">
        <v>0.695750892162323</v>
      </c>
      <c r="V14" s="7">
        <v>2009</v>
      </c>
    </row>
    <row r="15" spans="1:22">
      <c r="A15" s="7" t="s">
        <v>72</v>
      </c>
      <c r="B15" s="7" t="s">
        <v>73</v>
      </c>
      <c r="C15" s="7">
        <v>0.56012076139450073</v>
      </c>
      <c r="D15" s="7"/>
      <c r="E15" s="7"/>
      <c r="F15" s="7"/>
      <c r="G15" s="7"/>
      <c r="H15" s="7"/>
      <c r="I15" s="7"/>
      <c r="J15" s="7"/>
      <c r="K15" s="7"/>
      <c r="L15" s="7"/>
      <c r="M15" s="7">
        <v>0.59379363059997559</v>
      </c>
      <c r="N15" s="12">
        <f t="shared" si="4"/>
        <v>0.4687002100958278</v>
      </c>
      <c r="O15" s="7">
        <v>0.12283936142921448</v>
      </c>
      <c r="P15" s="7">
        <v>5.8907974511384964E-2</v>
      </c>
      <c r="Q15" s="7">
        <v>0.15423569083213806</v>
      </c>
      <c r="R15" s="7">
        <v>0.30717435479164124</v>
      </c>
      <c r="S15" s="1">
        <f t="shared" si="0"/>
        <v>0.11108374216499559</v>
      </c>
      <c r="T15" s="7">
        <v>5.8930907398462296E-2</v>
      </c>
      <c r="U15" s="7">
        <v>0.6533774733543396</v>
      </c>
      <c r="V15" s="7">
        <v>2009</v>
      </c>
    </row>
    <row r="16" spans="1:22">
      <c r="A16" s="7" t="s">
        <v>76</v>
      </c>
      <c r="B16" s="7" t="s">
        <v>77</v>
      </c>
      <c r="C16" s="7">
        <v>0.4854603111743927</v>
      </c>
      <c r="D16" s="7">
        <f>(1-F16-G16-J16)/((1+I16)*(1+H16))</f>
        <v>0.4491085489785816</v>
      </c>
      <c r="E16" s="7">
        <f t="shared" si="2"/>
        <v>0.54667066468174119</v>
      </c>
      <c r="F16" s="7">
        <v>0.20692309737205505</v>
      </c>
      <c r="G16" s="7">
        <v>3.7884637713432312E-2</v>
      </c>
      <c r="H16" s="7">
        <v>6.8662919104099274E-2</v>
      </c>
      <c r="I16" s="7">
        <v>0.27189746499061584</v>
      </c>
      <c r="J16" s="1">
        <f t="shared" si="3"/>
        <v>0.14475060559915642</v>
      </c>
      <c r="K16" s="7">
        <v>8.6124628782272339E-2</v>
      </c>
      <c r="L16" s="7">
        <v>0.62696462869644165</v>
      </c>
      <c r="M16" s="7">
        <v>0.64475911855697632</v>
      </c>
      <c r="N16" s="12">
        <f t="shared" si="4"/>
        <v>0.47566130630358006</v>
      </c>
      <c r="O16" s="7">
        <v>0.13819493353366852</v>
      </c>
      <c r="P16" s="7">
        <v>4.245898500084877E-2</v>
      </c>
      <c r="Q16" s="7">
        <v>6.6403388977050781E-2</v>
      </c>
      <c r="R16" s="7">
        <v>0.20912384986877441</v>
      </c>
      <c r="S16" s="1">
        <f t="shared" si="0"/>
        <v>0.20602184269397589</v>
      </c>
      <c r="T16" s="7">
        <v>9.1387219727039337E-2</v>
      </c>
      <c r="U16" s="7">
        <v>0.6927221417427063</v>
      </c>
      <c r="V16" s="7">
        <v>2009</v>
      </c>
    </row>
    <row r="17" spans="1:22">
      <c r="A17" s="7" t="s">
        <v>78</v>
      </c>
      <c r="B17" s="7" t="s">
        <v>79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0.64525896310806274</v>
      </c>
      <c r="N17" s="12">
        <f t="shared" si="4"/>
        <v>0.52756460783931658</v>
      </c>
      <c r="O17" s="7">
        <v>0.10986646264791489</v>
      </c>
      <c r="P17" s="7">
        <v>7.2630085051059723E-2</v>
      </c>
      <c r="Q17" s="7">
        <v>4.6584911644458771E-2</v>
      </c>
      <c r="R17" s="7">
        <v>0.20198032259941101</v>
      </c>
      <c r="S17" s="1">
        <f t="shared" si="0"/>
        <v>0.15384064450811238</v>
      </c>
      <c r="T17" s="7">
        <v>7.3044858872890472E-2</v>
      </c>
      <c r="U17" s="7">
        <v>0.6780540943145752</v>
      </c>
      <c r="V17" s="7">
        <v>2009</v>
      </c>
    </row>
    <row r="18" spans="1:22">
      <c r="A18" s="7" t="s">
        <v>80</v>
      </c>
      <c r="B18" s="7" t="s">
        <v>81</v>
      </c>
      <c r="C18" s="7">
        <v>0.4148097038269043</v>
      </c>
      <c r="D18" s="7">
        <f>(1-F18-G18-J18)/((1+I18)*(1+H18))</f>
        <v>0.51273620137382081</v>
      </c>
      <c r="E18" s="7">
        <f t="shared" si="2"/>
        <v>0.61304037850033788</v>
      </c>
      <c r="F18" s="7">
        <v>0.18226897716522217</v>
      </c>
      <c r="G18" s="7">
        <v>7.4300460517406464E-2</v>
      </c>
      <c r="H18" s="7">
        <v>0.15057556331157684</v>
      </c>
      <c r="I18" s="7">
        <v>0.16887632012367249</v>
      </c>
      <c r="J18" s="1">
        <f t="shared" si="3"/>
        <v>5.3861627823672945E-2</v>
      </c>
      <c r="K18" s="7">
        <v>3.7487253546714783E-2</v>
      </c>
      <c r="L18" s="7">
        <v>0.58962547779083252</v>
      </c>
      <c r="M18" s="7">
        <v>0.53955769538879395</v>
      </c>
      <c r="N18" s="12">
        <f t="shared" si="4"/>
        <v>0.46262045299248161</v>
      </c>
      <c r="O18" s="7">
        <v>0.21165956556797028</v>
      </c>
      <c r="P18" s="7">
        <v>7.8595280647277832E-2</v>
      </c>
      <c r="Q18" s="7">
        <v>0.16950549185276031</v>
      </c>
      <c r="R18" s="7">
        <v>0.14717654883861542</v>
      </c>
      <c r="S18" s="1">
        <f t="shared" si="0"/>
        <v>8.9080011302849801E-2</v>
      </c>
      <c r="T18" s="7">
        <v>4.5468855649232864E-2</v>
      </c>
      <c r="U18" s="7">
        <v>0.66206437349319458</v>
      </c>
      <c r="V18" s="7">
        <v>2009</v>
      </c>
    </row>
    <row r="19" spans="1:22">
      <c r="A19" s="7" t="s">
        <v>88</v>
      </c>
      <c r="B19" s="7" t="s">
        <v>89</v>
      </c>
      <c r="C19" s="7">
        <v>0.56161540746688843</v>
      </c>
      <c r="D19" s="7"/>
      <c r="E19" s="7"/>
      <c r="F19" s="7"/>
      <c r="G19" s="7"/>
      <c r="H19" s="7"/>
      <c r="I19" s="7"/>
      <c r="J19" s="7"/>
      <c r="K19" s="7"/>
      <c r="L19" s="7"/>
      <c r="M19" s="7">
        <v>0.57853704690933228</v>
      </c>
      <c r="N19" s="12">
        <f t="shared" si="4"/>
        <v>0.67381524418622341</v>
      </c>
      <c r="O19" s="7">
        <v>5.3893089294433594E-2</v>
      </c>
      <c r="P19" s="7">
        <v>5.9831812977790833E-2</v>
      </c>
      <c r="Q19" s="7">
        <v>4.8342794179916382E-2</v>
      </c>
      <c r="R19" s="7">
        <v>0.14478529989719391</v>
      </c>
      <c r="S19" s="1">
        <f t="shared" si="0"/>
        <v>7.7610947145464695E-2</v>
      </c>
      <c r="T19" s="7">
        <v>3.3254850655794144E-2</v>
      </c>
      <c r="U19" s="7">
        <v>0.70004409551620483</v>
      </c>
      <c r="V19" s="7">
        <v>2009</v>
      </c>
    </row>
    <row r="20" spans="1:22">
      <c r="A20" s="7" t="s">
        <v>96</v>
      </c>
      <c r="B20" s="7" t="s">
        <v>97</v>
      </c>
      <c r="C20" s="7">
        <v>0.48229315876960754</v>
      </c>
      <c r="D20" s="7">
        <f t="shared" ref="D20:D23" si="7">(1-F20-G20-J20)/((1+I20)*(1+H20))</f>
        <v>0.50496403554140756</v>
      </c>
      <c r="E20" s="7">
        <f t="shared" si="2"/>
        <v>0.59548712927303959</v>
      </c>
      <c r="F20" s="7">
        <v>0.13348554074764252</v>
      </c>
      <c r="G20" s="7">
        <v>8.7790563702583313E-2</v>
      </c>
      <c r="H20" s="7">
        <v>7.532212883234024E-2</v>
      </c>
      <c r="I20" s="7">
        <v>0.2445250004529953</v>
      </c>
      <c r="J20" s="1">
        <f t="shared" si="3"/>
        <v>0.10294806273531303</v>
      </c>
      <c r="K20" s="7">
        <v>5.0769593566656113E-2</v>
      </c>
      <c r="L20" s="7">
        <v>0.66972178220748901</v>
      </c>
      <c r="M20" s="7">
        <v>0.5744667649269104</v>
      </c>
      <c r="N20" s="12">
        <f t="shared" si="4"/>
        <v>0.47451088147300619</v>
      </c>
      <c r="O20" s="7">
        <v>0.12131454795598984</v>
      </c>
      <c r="P20" s="7">
        <v>9.6387811005115509E-2</v>
      </c>
      <c r="Q20" s="7">
        <v>7.4375279247760773E-2</v>
      </c>
      <c r="R20" s="7">
        <v>0.28019154071807861</v>
      </c>
      <c r="S20" s="1">
        <f t="shared" si="0"/>
        <v>0.12965245924252727</v>
      </c>
      <c r="T20" s="7">
        <v>5.0524953752756119E-2</v>
      </c>
      <c r="U20" s="7">
        <v>0.719582200050354</v>
      </c>
      <c r="V20" s="7">
        <v>2000</v>
      </c>
    </row>
    <row r="21" spans="1:22">
      <c r="A21" s="7" t="s">
        <v>118</v>
      </c>
      <c r="B21" s="7" t="s">
        <v>119</v>
      </c>
      <c r="C21" s="7">
        <v>0.5941929817199707</v>
      </c>
      <c r="D21" s="7">
        <f t="shared" si="7"/>
        <v>0.26764159554500871</v>
      </c>
      <c r="E21" s="7">
        <f t="shared" si="2"/>
        <v>0.47513317149965356</v>
      </c>
      <c r="F21" s="7">
        <v>0.12565435469150543</v>
      </c>
      <c r="G21" s="7">
        <v>0.23490014672279358</v>
      </c>
      <c r="H21" s="7">
        <v>4.4773083180189133E-2</v>
      </c>
      <c r="I21" s="7">
        <v>0.20209188759326935</v>
      </c>
      <c r="J21" s="1">
        <f t="shared" si="3"/>
        <v>0.30331087311406812</v>
      </c>
      <c r="K21" s="7">
        <v>0.1195681020617485</v>
      </c>
      <c r="L21" s="7">
        <v>0.71725219488143921</v>
      </c>
      <c r="M21" s="7">
        <v>0.80613857507705688</v>
      </c>
      <c r="N21" s="12">
        <f t="shared" si="4"/>
        <v>0.22429449134716195</v>
      </c>
      <c r="O21" s="7">
        <v>0.19060011208057404</v>
      </c>
      <c r="P21" s="7">
        <v>7.1388892829418182E-2</v>
      </c>
      <c r="Q21" s="7">
        <v>0.11221723258495331</v>
      </c>
      <c r="R21" s="7">
        <v>0.27934420108795166</v>
      </c>
      <c r="S21" s="1">
        <f t="shared" si="0"/>
        <v>0.41886041942370295</v>
      </c>
      <c r="T21" s="7">
        <v>8.5615754127502441E-2</v>
      </c>
      <c r="U21" s="7">
        <v>0.83028781414031982</v>
      </c>
      <c r="V21" s="7">
        <v>2009</v>
      </c>
    </row>
    <row r="22" spans="1:22">
      <c r="A22" s="7" t="s">
        <v>120</v>
      </c>
      <c r="B22" s="7" t="s">
        <v>121</v>
      </c>
      <c r="C22" s="7">
        <v>0.66169595718383789</v>
      </c>
      <c r="D22" s="7">
        <f t="shared" si="7"/>
        <v>0.36004039580132147</v>
      </c>
      <c r="E22" s="7">
        <f t="shared" si="2"/>
        <v>0.52584996197261868</v>
      </c>
      <c r="F22" s="7">
        <v>0.31615003943443298</v>
      </c>
      <c r="G22" s="7">
        <v>0</v>
      </c>
      <c r="H22" s="7">
        <v>0</v>
      </c>
      <c r="I22" s="7">
        <v>0.2016652524471283</v>
      </c>
      <c r="J22" s="1">
        <f t="shared" si="3"/>
        <v>0.25120192745380809</v>
      </c>
      <c r="K22" s="7">
        <v>8.2219801843166351E-2</v>
      </c>
      <c r="L22" s="7">
        <v>0.75340598821640015</v>
      </c>
      <c r="M22" s="7">
        <v>0.76293975114822388</v>
      </c>
      <c r="N22" s="12">
        <f t="shared" si="4"/>
        <v>0.22352520371021906</v>
      </c>
      <c r="O22" s="7">
        <v>0.14151312410831451</v>
      </c>
      <c r="P22" s="7">
        <v>0.14486809074878693</v>
      </c>
      <c r="Q22" s="7">
        <v>8.0774672329425812E-2</v>
      </c>
      <c r="R22" s="7">
        <v>0.20708650350570679</v>
      </c>
      <c r="S22" s="1">
        <f t="shared" si="0"/>
        <v>0.42201037038490546</v>
      </c>
      <c r="T22" s="7">
        <v>8.9896373450756073E-2</v>
      </c>
      <c r="U22" s="7">
        <v>0.82438915967941284</v>
      </c>
      <c r="V22" s="7">
        <v>2009</v>
      </c>
    </row>
    <row r="23" spans="1:22">
      <c r="A23" s="7" t="s">
        <v>114</v>
      </c>
      <c r="B23" s="7" t="s">
        <v>115</v>
      </c>
      <c r="C23" s="7">
        <v>0.7369006872177124</v>
      </c>
      <c r="D23" s="7">
        <f t="shared" si="7"/>
        <v>0.27309418350297587</v>
      </c>
      <c r="E23" s="7">
        <f t="shared" si="2"/>
        <v>0.51288767245720279</v>
      </c>
      <c r="F23" s="7">
        <v>0.18124808371067047</v>
      </c>
      <c r="G23" s="7">
        <v>6.7894533276557922E-2</v>
      </c>
      <c r="H23" s="7">
        <v>9.6532173454761505E-2</v>
      </c>
      <c r="I23" s="7">
        <v>0.33739581704139709</v>
      </c>
      <c r="J23" s="1">
        <f t="shared" si="3"/>
        <v>0.350365434163047</v>
      </c>
      <c r="K23" s="7">
        <v>9.464988112449646E-2</v>
      </c>
      <c r="L23" s="7">
        <v>0.78731095790863037</v>
      </c>
      <c r="M23" s="7">
        <v>0.66169595718383789</v>
      </c>
      <c r="N23" s="12">
        <f t="shared" si="4"/>
        <v>0.36004039580132147</v>
      </c>
      <c r="O23" s="7">
        <v>0.31615003943443298</v>
      </c>
      <c r="P23" s="7">
        <v>0</v>
      </c>
      <c r="Q23" s="7">
        <v>0</v>
      </c>
      <c r="R23" s="7">
        <v>0.2016652524471283</v>
      </c>
      <c r="S23" s="1">
        <f t="shared" si="0"/>
        <v>0.25120192745380809</v>
      </c>
      <c r="T23" s="7">
        <v>8.2219801843166351E-2</v>
      </c>
      <c r="U23" s="7">
        <v>0.75340598821640015</v>
      </c>
      <c r="V23" s="7">
        <v>1995</v>
      </c>
    </row>
    <row r="24" spans="1:22">
      <c r="A24" s="7" t="s">
        <v>128</v>
      </c>
      <c r="B24" s="7" t="s">
        <v>129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0.62085771560668945</v>
      </c>
      <c r="N24" s="12">
        <f t="shared" si="4"/>
        <v>0.55474565923085872</v>
      </c>
      <c r="O24" s="7">
        <v>8.2601308822631836E-2</v>
      </c>
      <c r="P24" s="7">
        <v>0.1196129247546196</v>
      </c>
      <c r="Q24" s="7">
        <v>8.6661629378795624E-2</v>
      </c>
      <c r="R24" s="7">
        <v>0.19437576830387115</v>
      </c>
      <c r="S24" s="1">
        <f t="shared" si="0"/>
        <v>7.7791184055906626E-2</v>
      </c>
      <c r="T24" s="7">
        <v>3.4527227282524109E-2</v>
      </c>
      <c r="U24" s="7">
        <v>0.69259512424468994</v>
      </c>
      <c r="V24" s="7">
        <v>2009</v>
      </c>
    </row>
    <row r="25" spans="1:22">
      <c r="A25" s="7" t="s">
        <v>130</v>
      </c>
      <c r="B25" s="7" t="s">
        <v>131</v>
      </c>
      <c r="C25" s="7">
        <v>0.62266647815704346</v>
      </c>
      <c r="D25" s="7">
        <f t="shared" ref="D25:D26" si="8">(1-F25-G25-J25)/((1+I25)*(1+H25))</f>
        <v>0.59965178666139907</v>
      </c>
      <c r="E25" s="7">
        <f t="shared" si="2"/>
        <v>0.68540652614443798</v>
      </c>
      <c r="F25" s="7">
        <v>7.8249543905258179E-2</v>
      </c>
      <c r="G25" s="7">
        <v>5.6719556450843811E-2</v>
      </c>
      <c r="H25" s="7">
        <v>5.7611506432294846E-2</v>
      </c>
      <c r="I25" s="7">
        <v>0.2153492271900177</v>
      </c>
      <c r="J25" s="1">
        <f t="shared" si="3"/>
        <v>9.4258085486308527E-2</v>
      </c>
      <c r="K25" s="7">
        <v>3.8442123681306839E-2</v>
      </c>
      <c r="L25" s="7">
        <v>0.7103084921836853</v>
      </c>
      <c r="M25" s="7">
        <v>0.69551604986190796</v>
      </c>
      <c r="N25" s="12">
        <f t="shared" si="4"/>
        <v>0.56084985996290682</v>
      </c>
      <c r="O25" s="7">
        <v>8.639206737279892E-2</v>
      </c>
      <c r="P25" s="7">
        <v>5.969928577542305E-2</v>
      </c>
      <c r="Q25" s="7">
        <v>7.5571164488792419E-2</v>
      </c>
      <c r="R25" s="7">
        <v>0.17889887094497681</v>
      </c>
      <c r="S25" s="1">
        <f t="shared" si="0"/>
        <v>0.14275683962602462</v>
      </c>
      <c r="T25" s="7">
        <v>4.918568953871727E-2</v>
      </c>
      <c r="U25" s="7">
        <v>0.74374783039093018</v>
      </c>
      <c r="V25" s="7">
        <v>2009</v>
      </c>
    </row>
    <row r="26" spans="1:22">
      <c r="A26" s="7" t="s">
        <v>144</v>
      </c>
      <c r="B26" s="7" t="s">
        <v>145</v>
      </c>
      <c r="C26" s="7">
        <v>0.63614159822463989</v>
      </c>
      <c r="D26" s="7">
        <f t="shared" si="8"/>
        <v>0.49000421398867633</v>
      </c>
      <c r="E26" s="7">
        <f t="shared" si="2"/>
        <v>0.63401185153216333</v>
      </c>
      <c r="F26" s="7">
        <v>6.5145425498485565E-2</v>
      </c>
      <c r="G26" s="7">
        <v>9.8619386553764343E-2</v>
      </c>
      <c r="H26" s="7">
        <v>0.1732589453458786</v>
      </c>
      <c r="I26" s="7">
        <v>0.2662537693977356</v>
      </c>
      <c r="J26" s="1">
        <f t="shared" si="3"/>
        <v>0.10826358207092564</v>
      </c>
      <c r="K26" s="7">
        <v>4.1622400283813477E-2</v>
      </c>
      <c r="L26" s="7">
        <v>0.72230625152587891</v>
      </c>
      <c r="M26" s="7">
        <v>0.78249770402908325</v>
      </c>
      <c r="N26" s="12">
        <f t="shared" si="4"/>
        <v>0.23309202452911751</v>
      </c>
      <c r="O26" s="7">
        <v>0.19871808588504791</v>
      </c>
      <c r="P26" s="7">
        <v>4.4967491179704666E-2</v>
      </c>
      <c r="Q26" s="7">
        <v>0.1961771696805954</v>
      </c>
      <c r="R26" s="7">
        <v>0.26755827665328979</v>
      </c>
      <c r="S26" s="1">
        <f t="shared" si="0"/>
        <v>0.40289463778764456</v>
      </c>
      <c r="T26" s="7">
        <v>9.6642725169658661E-2</v>
      </c>
      <c r="U26" s="7">
        <v>0.80653554201126099</v>
      </c>
      <c r="V26" s="7">
        <v>2009</v>
      </c>
    </row>
    <row r="27" spans="1:22">
      <c r="A27" s="7" t="s">
        <v>146</v>
      </c>
      <c r="B27" s="7" t="s">
        <v>147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0.62852019071578979</v>
      </c>
      <c r="N27" s="12">
        <f t="shared" si="4"/>
        <v>0.57309883185029054</v>
      </c>
      <c r="O27" s="7">
        <v>4.4740647077560425E-2</v>
      </c>
      <c r="P27" s="7">
        <v>0.10696171224117279</v>
      </c>
      <c r="Q27" s="7">
        <v>0.12685894966125488</v>
      </c>
      <c r="R27" s="7">
        <v>0.15416942536830902</v>
      </c>
      <c r="S27" s="1">
        <f t="shared" si="0"/>
        <v>0.10293323945780052</v>
      </c>
      <c r="T27" s="7">
        <v>4.3222717940807343E-2</v>
      </c>
      <c r="U27" s="7">
        <v>0.7042698860168457</v>
      </c>
      <c r="V27" s="7">
        <v>2009</v>
      </c>
    </row>
    <row r="28" spans="1:22">
      <c r="A28" s="7" t="s">
        <v>150</v>
      </c>
      <c r="B28" s="7" t="s">
        <v>151</v>
      </c>
      <c r="C28" s="7">
        <v>0.37090784311294556</v>
      </c>
      <c r="D28" s="7">
        <f t="shared" ref="D28:D32" si="9">(1-F28-G28-J28)/((1+I28)*(1+H28))</f>
        <v>0.57252080979443587</v>
      </c>
      <c r="E28" s="7">
        <f t="shared" si="2"/>
        <v>0.67139395220314146</v>
      </c>
      <c r="F28" s="7">
        <v>0.11701753735542297</v>
      </c>
      <c r="G28" s="7">
        <v>5.5362284183502197E-2</v>
      </c>
      <c r="H28" s="7">
        <v>0.12395022064447403</v>
      </c>
      <c r="I28" s="7">
        <v>0.14700499176979065</v>
      </c>
      <c r="J28" s="1">
        <f t="shared" si="3"/>
        <v>8.9539796938303232E-2</v>
      </c>
      <c r="K28" s="7">
        <v>7.470269501209259E-2</v>
      </c>
      <c r="L28" s="7">
        <v>0.54516828060150146</v>
      </c>
      <c r="M28" s="7">
        <v>0.73196792602539063</v>
      </c>
      <c r="N28" s="12">
        <f t="shared" si="4"/>
        <v>0.49281742976540277</v>
      </c>
      <c r="O28" s="7">
        <v>8.48127081990242E-2</v>
      </c>
      <c r="P28" s="7">
        <v>0.13336639106273651</v>
      </c>
      <c r="Q28" s="7">
        <v>8.4672622382640839E-2</v>
      </c>
      <c r="R28" s="7">
        <v>0.26288321614265442</v>
      </c>
      <c r="S28" s="1">
        <f t="shared" si="0"/>
        <v>0.10675226719720217</v>
      </c>
      <c r="T28" s="7">
        <v>3.2922185957431793E-2</v>
      </c>
      <c r="U28" s="7">
        <v>0.76429343223571777</v>
      </c>
      <c r="V28" s="7">
        <v>2009</v>
      </c>
    </row>
    <row r="29" spans="1:22">
      <c r="A29" s="7" t="s">
        <v>136</v>
      </c>
      <c r="B29" s="7" t="s">
        <v>137</v>
      </c>
      <c r="C29" s="7">
        <v>0.77066206932067871</v>
      </c>
      <c r="D29" s="7">
        <f t="shared" si="9"/>
        <v>0.16119433113675236</v>
      </c>
      <c r="E29" s="7">
        <f t="shared" si="2"/>
        <v>0.49620211587741786</v>
      </c>
      <c r="F29" s="7">
        <v>0.24958515167236328</v>
      </c>
      <c r="G29" s="7">
        <v>2.9993355274200439E-2</v>
      </c>
      <c r="H29" s="7">
        <v>0.19413100183010101</v>
      </c>
      <c r="I29" s="7">
        <v>0.2846924364566803</v>
      </c>
      <c r="J29" s="1">
        <f t="shared" si="3"/>
        <v>0.47313470973614141</v>
      </c>
      <c r="K29" s="7">
        <v>0.13013124465942383</v>
      </c>
      <c r="L29" s="7">
        <v>0.78428876399993896</v>
      </c>
      <c r="M29" s="7">
        <v>0.59418362379074097</v>
      </c>
      <c r="N29" s="12">
        <f t="shared" si="4"/>
        <v>0.53346964086073645</v>
      </c>
      <c r="O29" s="7">
        <v>0.10249670594930649</v>
      </c>
      <c r="P29" s="7">
        <v>5.6427139788866043E-2</v>
      </c>
      <c r="Q29" s="7">
        <v>0.1302705854177475</v>
      </c>
      <c r="R29" s="7">
        <v>0.1145697683095932</v>
      </c>
      <c r="S29" s="1">
        <f t="shared" si="0"/>
        <v>0.16902954567639322</v>
      </c>
      <c r="T29" s="7">
        <v>8.5134290158748627E-2</v>
      </c>
      <c r="U29" s="7">
        <v>0.66504168510437012</v>
      </c>
      <c r="V29" s="7">
        <v>2009</v>
      </c>
    </row>
    <row r="30" spans="1:22">
      <c r="A30" s="7" t="s">
        <v>158</v>
      </c>
      <c r="B30" s="7" t="s">
        <v>159</v>
      </c>
      <c r="C30" s="7">
        <v>0.71588027477264404</v>
      </c>
      <c r="D30" s="7">
        <f t="shared" si="9"/>
        <v>0.49532514228788133</v>
      </c>
      <c r="E30" s="7">
        <f t="shared" si="2"/>
        <v>0.71073809604491256</v>
      </c>
      <c r="F30" s="7">
        <v>0.127044677734375</v>
      </c>
      <c r="G30" s="7">
        <v>5.5015783756971359E-2</v>
      </c>
      <c r="H30" s="7">
        <v>4.6946901828050613E-2</v>
      </c>
      <c r="I30" s="7">
        <v>9.2520833015441895E-2</v>
      </c>
      <c r="J30" s="1">
        <f t="shared" si="3"/>
        <v>0.25138104293772351</v>
      </c>
      <c r="K30" s="7">
        <v>5.3372267633676529E-2</v>
      </c>
      <c r="L30" s="7">
        <v>0.82486730813980103</v>
      </c>
      <c r="M30" s="7">
        <v>0.79309207201004028</v>
      </c>
      <c r="N30" s="12">
        <f t="shared" si="4"/>
        <v>0.4511263469796129</v>
      </c>
      <c r="O30" s="7">
        <v>0.12458908557891846</v>
      </c>
      <c r="P30" s="7">
        <v>4.9920845776796341E-2</v>
      </c>
      <c r="Q30" s="7">
        <v>4.3509915471076965E-2</v>
      </c>
      <c r="R30" s="7">
        <v>0.10482330620288849</v>
      </c>
      <c r="S30" s="1">
        <f t="shared" si="0"/>
        <v>0.30538917619543265</v>
      </c>
      <c r="T30" s="7">
        <v>5.3143661469221115E-2</v>
      </c>
      <c r="U30" s="7">
        <v>0.85177463293075562</v>
      </c>
      <c r="V30" s="7">
        <v>2008</v>
      </c>
    </row>
    <row r="31" spans="1:22">
      <c r="A31" s="7" t="s">
        <v>170</v>
      </c>
      <c r="B31" s="7" t="s">
        <v>171</v>
      </c>
      <c r="C31" s="7">
        <v>0.669655442237854</v>
      </c>
      <c r="D31" s="7">
        <f t="shared" si="9"/>
        <v>0.43395298448904918</v>
      </c>
      <c r="E31" s="7">
        <f t="shared" si="2"/>
        <v>0.61599058032386134</v>
      </c>
      <c r="F31" s="7">
        <v>0.15525467693805695</v>
      </c>
      <c r="G31" s="7">
        <v>4.4063471257686615E-2</v>
      </c>
      <c r="H31" s="7">
        <v>5.2852194756269455E-2</v>
      </c>
      <c r="I31" s="7">
        <v>0.19246795773506165</v>
      </c>
      <c r="J31" s="1">
        <f t="shared" si="3"/>
        <v>0.25585713161454088</v>
      </c>
      <c r="K31" s="7">
        <v>9.003186970949173E-2</v>
      </c>
      <c r="L31" s="7">
        <v>0.73970878124237061</v>
      </c>
      <c r="M31" s="7">
        <v>0.71651351451873779</v>
      </c>
      <c r="N31" s="12">
        <f t="shared" si="4"/>
        <v>0.44413006258237325</v>
      </c>
      <c r="O31" s="7">
        <v>0.15551942586898804</v>
      </c>
      <c r="P31" s="7">
        <v>4.5157074928283691E-2</v>
      </c>
      <c r="Q31" s="7">
        <v>6.131662055850029E-2</v>
      </c>
      <c r="R31" s="7">
        <v>0.14798001945018768</v>
      </c>
      <c r="S31" s="1">
        <f t="shared" si="0"/>
        <v>0.25820863284658219</v>
      </c>
      <c r="T31" s="7">
        <v>7.8572779893875122E-2</v>
      </c>
      <c r="U31" s="7">
        <v>0.76669502258300781</v>
      </c>
      <c r="V31" s="7">
        <v>2009</v>
      </c>
    </row>
    <row r="32" spans="1:22">
      <c r="A32" s="7" t="s">
        <v>172</v>
      </c>
      <c r="B32" s="7" t="s">
        <v>173</v>
      </c>
      <c r="C32" s="7">
        <v>0.70014846324920654</v>
      </c>
      <c r="D32" s="7">
        <f t="shared" si="9"/>
        <v>0.63610516541002604</v>
      </c>
      <c r="E32" s="7">
        <f t="shared" si="2"/>
        <v>0.74074763392832377</v>
      </c>
      <c r="F32" s="7">
        <v>0.13982352614402771</v>
      </c>
      <c r="G32" s="7">
        <v>5.0845298916101456E-2</v>
      </c>
      <c r="H32" s="7">
        <v>5.3528416901826859E-2</v>
      </c>
      <c r="I32" s="7">
        <v>6.2395866960287094E-2</v>
      </c>
      <c r="J32" s="1">
        <f t="shared" si="3"/>
        <v>9.7361413062250213E-2</v>
      </c>
      <c r="K32" s="7">
        <v>2.8417892754077911E-2</v>
      </c>
      <c r="L32" s="7">
        <v>0.77406543493270874</v>
      </c>
      <c r="M32" s="7">
        <v>0.68404340744018555</v>
      </c>
      <c r="N32" s="12">
        <f t="shared" si="4"/>
        <v>0.64415575773984113</v>
      </c>
      <c r="O32" s="7">
        <v>0.1213558241724968</v>
      </c>
      <c r="P32" s="7">
        <v>5.0020843744277954E-2</v>
      </c>
      <c r="Q32" s="7">
        <v>5.0102736800909042E-2</v>
      </c>
      <c r="R32" s="7">
        <v>4.9612056463956833E-2</v>
      </c>
      <c r="S32" s="1">
        <f t="shared" si="0"/>
        <v>0.11863453828718441</v>
      </c>
      <c r="T32" s="7">
        <v>4.3386258184909821E-2</v>
      </c>
      <c r="U32" s="7">
        <v>0.73221796751022339</v>
      </c>
      <c r="V32" s="7">
        <v>2009</v>
      </c>
    </row>
    <row r="50" spans="1:1">
      <c r="A50" s="7"/>
    </row>
    <row r="51" spans="1:1">
      <c r="A51" s="7"/>
    </row>
  </sheetData>
  <sheetProtection selectLockedCells="1" selectUnlockedCells="1"/>
  <mergeCells count="2">
    <mergeCell ref="E1:L1"/>
    <mergeCell ref="N1:U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M7" sqref="M7"/>
    </sheetView>
  </sheetViews>
  <sheetFormatPr defaultRowHeight="12.75"/>
  <cols>
    <col min="1" max="1" width="14.28515625" style="2" bestFit="1" customWidth="1"/>
    <col min="2" max="2" width="8.28515625" style="2" customWidth="1"/>
    <col min="3" max="3" width="12" bestFit="1" customWidth="1"/>
    <col min="4" max="4" width="12.140625" customWidth="1"/>
    <col min="5" max="5" width="6.42578125" bestFit="1" customWidth="1"/>
  </cols>
  <sheetData>
    <row r="1" spans="1:7" s="4" customFormat="1" ht="76.5">
      <c r="A1" s="5" t="s">
        <v>199</v>
      </c>
      <c r="B1" s="5"/>
      <c r="C1" s="5" t="s">
        <v>209</v>
      </c>
      <c r="D1" s="5" t="s">
        <v>200</v>
      </c>
      <c r="E1" s="5"/>
    </row>
    <row r="2" spans="1:7" ht="51">
      <c r="A2" s="3" t="s">
        <v>4</v>
      </c>
      <c r="B2" s="3" t="s">
        <v>5</v>
      </c>
      <c r="C2" s="3" t="s">
        <v>196</v>
      </c>
      <c r="D2" s="3" t="s">
        <v>197</v>
      </c>
      <c r="E2" s="3" t="s">
        <v>198</v>
      </c>
      <c r="G2" s="4"/>
    </row>
    <row r="3" spans="1:7">
      <c r="A3" s="1" t="s">
        <v>12</v>
      </c>
      <c r="B3" s="1" t="s">
        <v>13</v>
      </c>
      <c r="C3" s="1">
        <v>1686.8</v>
      </c>
      <c r="D3" s="1">
        <v>0.48636364936828613</v>
      </c>
      <c r="E3" s="1">
        <v>2010</v>
      </c>
    </row>
    <row r="4" spans="1:7">
      <c r="A4" s="1" t="s">
        <v>14</v>
      </c>
      <c r="B4" s="1" t="s">
        <v>15</v>
      </c>
      <c r="C4" s="1">
        <v>1771</v>
      </c>
      <c r="D4" s="1">
        <v>0.38999998569488525</v>
      </c>
      <c r="E4" s="1">
        <v>2008</v>
      </c>
    </row>
    <row r="5" spans="1:7">
      <c r="A5" s="1" t="s">
        <v>20</v>
      </c>
      <c r="B5" s="1" t="s">
        <v>21</v>
      </c>
      <c r="C5" s="1">
        <v>1567</v>
      </c>
      <c r="D5" s="1">
        <v>0.36000001430511475</v>
      </c>
      <c r="E5" s="1">
        <v>2008</v>
      </c>
    </row>
    <row r="6" spans="1:7">
      <c r="A6" s="1" t="s">
        <v>34</v>
      </c>
      <c r="B6" s="1" t="s">
        <v>35</v>
      </c>
      <c r="C6" s="1">
        <v>1701</v>
      </c>
      <c r="D6" s="1">
        <v>0.53590399026870728</v>
      </c>
      <c r="E6" s="1">
        <v>2010</v>
      </c>
    </row>
    <row r="7" spans="1:7">
      <c r="A7" s="1" t="s">
        <v>48</v>
      </c>
      <c r="B7" s="1" t="s">
        <v>49</v>
      </c>
      <c r="C7" s="1">
        <v>1546.2</v>
      </c>
      <c r="D7" s="1">
        <v>0.30176001787185669</v>
      </c>
      <c r="E7" s="1">
        <v>2010</v>
      </c>
    </row>
    <row r="8" spans="1:7">
      <c r="A8" s="1" t="s">
        <v>62</v>
      </c>
      <c r="B8" s="1" t="s">
        <v>63</v>
      </c>
      <c r="C8" s="1">
        <v>1677</v>
      </c>
      <c r="D8" s="1">
        <v>0.4189344048500061</v>
      </c>
      <c r="E8" s="1">
        <v>2010</v>
      </c>
    </row>
    <row r="9" spans="1:7">
      <c r="A9" s="1" t="s">
        <v>64</v>
      </c>
      <c r="B9" s="1" t="s">
        <v>65</v>
      </c>
      <c r="C9" s="1">
        <v>1480</v>
      </c>
      <c r="D9" s="1">
        <v>0.36726546287536621</v>
      </c>
      <c r="E9" s="1">
        <v>2010</v>
      </c>
    </row>
    <row r="10" spans="1:7">
      <c r="A10" s="1" t="s">
        <v>66</v>
      </c>
      <c r="B10" s="1" t="s">
        <v>67</v>
      </c>
      <c r="C10" s="1">
        <v>1406.2</v>
      </c>
      <c r="D10" s="1">
        <v>0.40735292434692383</v>
      </c>
      <c r="E10" s="1">
        <v>2011</v>
      </c>
    </row>
    <row r="11" spans="1:7">
      <c r="A11" s="1" t="s">
        <v>68</v>
      </c>
      <c r="B11" s="1" t="s">
        <v>69</v>
      </c>
      <c r="C11" s="1">
        <v>1949.8755000000001</v>
      </c>
      <c r="D11" s="1">
        <v>0.43000000715255737</v>
      </c>
      <c r="E11" s="1">
        <v>2008</v>
      </c>
    </row>
    <row r="12" spans="1:7">
      <c r="A12" s="1" t="s">
        <v>76</v>
      </c>
      <c r="B12" s="1" t="s">
        <v>77</v>
      </c>
      <c r="C12" s="1">
        <v>1542</v>
      </c>
      <c r="D12" s="1">
        <v>0.42926698923110962</v>
      </c>
      <c r="E12" s="1">
        <v>2010</v>
      </c>
    </row>
    <row r="13" spans="1:7">
      <c r="A13" s="1" t="s">
        <v>80</v>
      </c>
      <c r="B13" s="1" t="s">
        <v>81</v>
      </c>
      <c r="C13" s="1">
        <v>1772</v>
      </c>
      <c r="D13" s="1">
        <v>0.47500002384185791</v>
      </c>
      <c r="E13" s="1">
        <v>2010</v>
      </c>
    </row>
    <row r="14" spans="1:7">
      <c r="A14" s="1" t="s">
        <v>84</v>
      </c>
      <c r="B14" s="1" t="s">
        <v>85</v>
      </c>
      <c r="C14" s="1">
        <v>1733</v>
      </c>
      <c r="D14" s="1">
        <v>0.46827596426010132</v>
      </c>
      <c r="E14" s="1">
        <v>2010</v>
      </c>
    </row>
    <row r="15" spans="1:7">
      <c r="A15" s="1" t="s">
        <v>114</v>
      </c>
      <c r="B15" s="1" t="s">
        <v>115</v>
      </c>
      <c r="C15" s="1">
        <v>1415.3</v>
      </c>
      <c r="D15" s="1">
        <v>0.39234042167663574</v>
      </c>
      <c r="E15" s="1">
        <v>2010</v>
      </c>
    </row>
    <row r="16" spans="1:7">
      <c r="A16" s="1" t="s">
        <v>118</v>
      </c>
      <c r="B16" s="1" t="s">
        <v>119</v>
      </c>
      <c r="C16" s="1">
        <v>1381</v>
      </c>
      <c r="D16" s="1">
        <v>0.40336132049560547</v>
      </c>
      <c r="E16" s="1">
        <v>2010</v>
      </c>
    </row>
    <row r="17" spans="1:5">
      <c r="A17" s="1" t="s">
        <v>120</v>
      </c>
      <c r="B17" s="1" t="s">
        <v>121</v>
      </c>
      <c r="C17" s="1">
        <v>1758</v>
      </c>
      <c r="D17" s="1">
        <v>0.56086957454681396</v>
      </c>
      <c r="E17" s="1">
        <v>2010</v>
      </c>
    </row>
    <row r="18" spans="1:5">
      <c r="A18" s="1" t="s">
        <v>130</v>
      </c>
      <c r="B18" s="1" t="s">
        <v>131</v>
      </c>
      <c r="C18" s="1">
        <v>1740</v>
      </c>
      <c r="D18" s="1">
        <v>0.32435554265975952</v>
      </c>
      <c r="E18" s="1">
        <v>2010</v>
      </c>
    </row>
    <row r="19" spans="1:5">
      <c r="A19" s="1" t="s">
        <v>136</v>
      </c>
      <c r="B19" s="1" t="s">
        <v>137</v>
      </c>
      <c r="C19" s="1">
        <v>1635</v>
      </c>
      <c r="D19" s="1">
        <v>0.26449549198150635</v>
      </c>
      <c r="E19" s="1">
        <v>2010</v>
      </c>
    </row>
    <row r="20" spans="1:5">
      <c r="A20" s="1" t="s">
        <v>150</v>
      </c>
      <c r="B20" s="1" t="s">
        <v>151</v>
      </c>
      <c r="C20" s="1">
        <v>1674</v>
      </c>
      <c r="D20" s="1">
        <v>0.49137932062149048</v>
      </c>
      <c r="E20" s="1">
        <v>2010</v>
      </c>
    </row>
    <row r="21" spans="1:5">
      <c r="A21" s="1" t="s">
        <v>158</v>
      </c>
      <c r="B21" s="1" t="s">
        <v>159</v>
      </c>
      <c r="C21" s="1">
        <v>1632.2</v>
      </c>
      <c r="D21" s="1">
        <v>0.44208776950836182</v>
      </c>
      <c r="E21" s="1">
        <v>2010</v>
      </c>
    </row>
    <row r="22" spans="1:5">
      <c r="A22" s="1" t="s">
        <v>170</v>
      </c>
      <c r="B22" s="1" t="s">
        <v>171</v>
      </c>
      <c r="C22" s="1">
        <v>1652</v>
      </c>
      <c r="D22" s="1">
        <v>0.37347215414047241</v>
      </c>
      <c r="E22" s="1">
        <v>2010</v>
      </c>
    </row>
    <row r="23" spans="1:5">
      <c r="A23" s="1" t="s">
        <v>172</v>
      </c>
      <c r="B23" s="1" t="s">
        <v>173</v>
      </c>
      <c r="C23" s="1">
        <v>1778</v>
      </c>
      <c r="D23" s="1">
        <v>0.56731343269348145</v>
      </c>
      <c r="E23" s="1">
        <v>2010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Normal="100" workbookViewId="0">
      <selection activeCell="I6" sqref="I6"/>
    </sheetView>
  </sheetViews>
  <sheetFormatPr defaultRowHeight="12.75"/>
  <cols>
    <col min="1" max="1" width="27.5703125" bestFit="1" customWidth="1"/>
    <col min="2" max="2" width="7.7109375" customWidth="1"/>
    <col min="3" max="3" width="11.28515625" bestFit="1" customWidth="1"/>
    <col min="4" max="4" width="12.5703125" customWidth="1"/>
    <col min="5" max="5" width="6.5703125" customWidth="1"/>
  </cols>
  <sheetData>
    <row r="1" spans="1:5" ht="63.75">
      <c r="A1" s="5" t="s">
        <v>199</v>
      </c>
      <c r="B1" s="6"/>
      <c r="C1" s="5" t="s">
        <v>202</v>
      </c>
      <c r="D1" s="5" t="s">
        <v>203</v>
      </c>
      <c r="E1" s="6"/>
    </row>
    <row r="2" spans="1:5" ht="51">
      <c r="A2" s="3" t="s">
        <v>4</v>
      </c>
      <c r="B2" s="3" t="s">
        <v>5</v>
      </c>
      <c r="C2" s="3" t="s">
        <v>6</v>
      </c>
      <c r="D2" s="3" t="s">
        <v>7</v>
      </c>
      <c r="E2" s="3" t="s">
        <v>198</v>
      </c>
    </row>
    <row r="3" spans="1:5">
      <c r="A3" s="7" t="s">
        <v>8</v>
      </c>
      <c r="B3" s="7" t="s">
        <v>9</v>
      </c>
      <c r="C3" s="7">
        <v>0.33500000000000002</v>
      </c>
      <c r="D3" s="7">
        <v>0.23100000619888306</v>
      </c>
      <c r="E3" s="7">
        <v>2011</v>
      </c>
    </row>
    <row r="4" spans="1:5">
      <c r="A4" s="7" t="s">
        <v>10</v>
      </c>
      <c r="B4" s="7" t="s">
        <v>11</v>
      </c>
      <c r="C4" s="7">
        <v>0.19973730000000001</v>
      </c>
      <c r="D4" s="7">
        <v>0.38899999856948853</v>
      </c>
      <c r="E4" s="7">
        <v>2008</v>
      </c>
    </row>
    <row r="5" spans="1:5">
      <c r="A5" s="7" t="s">
        <v>12</v>
      </c>
      <c r="B5" s="7" t="s">
        <v>13</v>
      </c>
      <c r="C5" s="7">
        <v>0.20899999999999999</v>
      </c>
      <c r="D5" s="7">
        <v>0.1119999885559082</v>
      </c>
      <c r="E5" s="7">
        <v>2011</v>
      </c>
    </row>
    <row r="6" spans="1:5">
      <c r="A6" s="7" t="s">
        <v>14</v>
      </c>
      <c r="B6" s="7" t="s">
        <v>15</v>
      </c>
      <c r="C6" s="7">
        <v>0.41975000000000001</v>
      </c>
      <c r="D6" s="7">
        <v>0.13699996471405029</v>
      </c>
      <c r="E6" s="7">
        <v>2011</v>
      </c>
    </row>
    <row r="7" spans="1:5">
      <c r="A7" s="7" t="s">
        <v>16</v>
      </c>
      <c r="B7" s="7" t="s">
        <v>17</v>
      </c>
      <c r="C7" s="7">
        <v>0.17399999999999999</v>
      </c>
      <c r="D7" s="7">
        <v>0.1459999680519104</v>
      </c>
      <c r="E7" s="7">
        <v>2011</v>
      </c>
    </row>
    <row r="8" spans="1:5">
      <c r="A8" s="7" t="s">
        <v>18</v>
      </c>
      <c r="B8" s="7" t="s">
        <v>19</v>
      </c>
      <c r="C8" s="7">
        <v>0.26500000000000001</v>
      </c>
      <c r="D8" s="7">
        <v>0.15599995851516724</v>
      </c>
      <c r="E8" s="7">
        <v>2004</v>
      </c>
    </row>
    <row r="9" spans="1:5">
      <c r="A9" s="7" t="s">
        <v>20</v>
      </c>
      <c r="B9" s="7" t="s">
        <v>21</v>
      </c>
      <c r="C9" s="7">
        <v>0.43772</v>
      </c>
      <c r="D9" s="7">
        <v>0.14300000667572021</v>
      </c>
      <c r="E9" s="7">
        <v>2011</v>
      </c>
    </row>
    <row r="10" spans="1:5">
      <c r="A10" s="7" t="s">
        <v>22</v>
      </c>
      <c r="B10" s="7" t="s">
        <v>23</v>
      </c>
      <c r="C10" s="7">
        <v>0.23100000000000001</v>
      </c>
      <c r="D10" s="7">
        <v>0.30699998140335083</v>
      </c>
      <c r="E10" s="7">
        <v>2005</v>
      </c>
    </row>
    <row r="11" spans="1:5">
      <c r="A11" s="7" t="s">
        <v>24</v>
      </c>
      <c r="B11" s="7" t="s">
        <v>25</v>
      </c>
      <c r="C11" s="7">
        <v>0.14440649999999999</v>
      </c>
      <c r="D11" s="7">
        <v>0.71099996566772461</v>
      </c>
      <c r="E11" s="7">
        <v>2011</v>
      </c>
    </row>
    <row r="12" spans="1:5">
      <c r="A12" s="7" t="s">
        <v>26</v>
      </c>
      <c r="B12" s="7" t="s">
        <v>27</v>
      </c>
      <c r="C12" s="7">
        <v>0.38500000000000001</v>
      </c>
      <c r="D12" s="7">
        <v>0.25199997425079346</v>
      </c>
      <c r="E12" s="7">
        <v>2011</v>
      </c>
    </row>
    <row r="13" spans="1:5">
      <c r="A13" s="7" t="s">
        <v>28</v>
      </c>
      <c r="B13" s="7" t="s">
        <v>29</v>
      </c>
      <c r="C13" s="7">
        <v>0.307</v>
      </c>
      <c r="D13" s="7">
        <v>0.39499998092651367</v>
      </c>
      <c r="E13" s="7">
        <v>2006</v>
      </c>
    </row>
    <row r="14" spans="1:5">
      <c r="A14" s="7" t="s">
        <v>30</v>
      </c>
      <c r="B14" s="7" t="s">
        <v>31</v>
      </c>
      <c r="C14" s="7">
        <v>0.32500000000000001</v>
      </c>
      <c r="D14" s="7">
        <v>0.33599996566772461</v>
      </c>
      <c r="E14" s="7">
        <v>2009</v>
      </c>
    </row>
    <row r="15" spans="1:5">
      <c r="A15" s="7" t="s">
        <v>32</v>
      </c>
      <c r="B15" s="7" t="s">
        <v>33</v>
      </c>
      <c r="C15" s="7">
        <v>0.19900000000000001</v>
      </c>
      <c r="D15" s="7">
        <v>0.12199997901916504</v>
      </c>
      <c r="E15" s="7">
        <v>2011</v>
      </c>
    </row>
    <row r="16" spans="1:5">
      <c r="A16" s="7" t="s">
        <v>34</v>
      </c>
      <c r="B16" s="7" t="s">
        <v>35</v>
      </c>
      <c r="C16" s="7">
        <v>0.30953999999999998</v>
      </c>
      <c r="D16" s="7">
        <v>8.9999973773956299E-2</v>
      </c>
      <c r="E16" s="7">
        <v>2011</v>
      </c>
    </row>
    <row r="17" spans="1:5">
      <c r="A17" s="7" t="s">
        <v>36</v>
      </c>
      <c r="B17" s="7" t="s">
        <v>37</v>
      </c>
      <c r="C17" s="7">
        <v>0.17299999999999999</v>
      </c>
      <c r="D17" s="7">
        <v>0.31499999761581421</v>
      </c>
      <c r="E17" s="7">
        <v>2011</v>
      </c>
    </row>
    <row r="18" spans="1:5">
      <c r="A18" s="7" t="s">
        <v>38</v>
      </c>
      <c r="B18" s="7" t="s">
        <v>39</v>
      </c>
      <c r="C18" s="7">
        <v>0.14399999999999999</v>
      </c>
      <c r="D18" s="7">
        <v>0.53499996662139893</v>
      </c>
      <c r="E18" s="7">
        <v>2010</v>
      </c>
    </row>
    <row r="19" spans="1:5">
      <c r="A19" s="7" t="s">
        <v>40</v>
      </c>
      <c r="B19" s="7" t="s">
        <v>41</v>
      </c>
      <c r="C19" s="7">
        <v>0.13500000000000001</v>
      </c>
      <c r="D19" s="7">
        <v>0.24000000953674316</v>
      </c>
      <c r="E19" s="7">
        <v>2011</v>
      </c>
    </row>
    <row r="20" spans="1:5">
      <c r="A20" s="7" t="s">
        <v>42</v>
      </c>
      <c r="B20" s="7" t="s">
        <v>43</v>
      </c>
      <c r="C20" s="7">
        <v>0.214</v>
      </c>
      <c r="D20" s="7">
        <v>0.22699999809265137</v>
      </c>
      <c r="E20" s="7">
        <v>2011</v>
      </c>
    </row>
    <row r="21" spans="1:5">
      <c r="A21" s="7" t="s">
        <v>44</v>
      </c>
      <c r="B21" s="7" t="s">
        <v>45</v>
      </c>
      <c r="C21" s="7">
        <v>0.26300000000000001</v>
      </c>
      <c r="D21" s="7">
        <v>0.18300002813339233</v>
      </c>
      <c r="E21" s="7">
        <v>2011</v>
      </c>
    </row>
    <row r="22" spans="1:5">
      <c r="A22" s="7" t="s">
        <v>46</v>
      </c>
      <c r="B22" s="7" t="s">
        <v>47</v>
      </c>
      <c r="C22" s="7">
        <v>0.34898000000000001</v>
      </c>
      <c r="D22" s="7">
        <v>0.18000000715255737</v>
      </c>
      <c r="E22" s="7">
        <v>2011</v>
      </c>
    </row>
    <row r="23" spans="1:5">
      <c r="A23" s="7" t="s">
        <v>48</v>
      </c>
      <c r="B23" s="7" t="s">
        <v>49</v>
      </c>
      <c r="C23" s="7">
        <v>0.48199999999999998</v>
      </c>
      <c r="D23" s="7">
        <v>9.0999960899353027E-2</v>
      </c>
      <c r="E23" s="7">
        <v>2011</v>
      </c>
    </row>
    <row r="24" spans="1:5">
      <c r="A24" s="7" t="s">
        <v>50</v>
      </c>
      <c r="B24" s="7" t="s">
        <v>51</v>
      </c>
      <c r="C24" s="7">
        <v>0.26</v>
      </c>
      <c r="D24" s="7">
        <v>0.31699997186660767</v>
      </c>
      <c r="E24" s="7">
        <v>2001</v>
      </c>
    </row>
    <row r="25" spans="1:5">
      <c r="A25" s="7" t="s">
        <v>52</v>
      </c>
      <c r="B25" s="7" t="s">
        <v>53</v>
      </c>
      <c r="C25" s="7">
        <v>0.128</v>
      </c>
      <c r="D25" s="7">
        <v>0.58099997043609619</v>
      </c>
      <c r="E25" s="7">
        <v>2010</v>
      </c>
    </row>
    <row r="26" spans="1:5">
      <c r="A26" s="7" t="s">
        <v>54</v>
      </c>
      <c r="B26" s="7" t="s">
        <v>55</v>
      </c>
      <c r="C26" s="7">
        <v>0.152</v>
      </c>
      <c r="D26" s="7">
        <v>0.46599996089935303</v>
      </c>
      <c r="E26" s="7">
        <v>2009</v>
      </c>
    </row>
    <row r="27" spans="1:5">
      <c r="A27" s="7" t="s">
        <v>56</v>
      </c>
      <c r="B27" s="7" t="s">
        <v>57</v>
      </c>
      <c r="C27" s="7">
        <v>0.13900000000000001</v>
      </c>
      <c r="D27" s="7">
        <v>0.37800002098083496</v>
      </c>
      <c r="E27" s="7">
        <v>2010</v>
      </c>
    </row>
    <row r="28" spans="1:5">
      <c r="A28" s="7" t="s">
        <v>58</v>
      </c>
      <c r="B28" s="7" t="s">
        <v>59</v>
      </c>
      <c r="C28" s="7">
        <v>0.13600000000000001</v>
      </c>
      <c r="D28" s="7">
        <v>0.4179999828338623</v>
      </c>
      <c r="E28" s="7">
        <v>2010</v>
      </c>
    </row>
    <row r="29" spans="1:5">
      <c r="A29" s="7" t="s">
        <v>60</v>
      </c>
      <c r="B29" s="7" t="s">
        <v>61</v>
      </c>
      <c r="C29" s="7">
        <v>0.33951999999999999</v>
      </c>
      <c r="D29" s="7">
        <v>8.3999991416931152E-2</v>
      </c>
      <c r="E29" s="7">
        <v>2011</v>
      </c>
    </row>
    <row r="30" spans="1:5">
      <c r="A30" s="7" t="s">
        <v>62</v>
      </c>
      <c r="B30" s="7" t="s">
        <v>63</v>
      </c>
      <c r="C30" s="7">
        <v>0.4214</v>
      </c>
      <c r="D30" s="7">
        <v>0.13400000333786011</v>
      </c>
      <c r="E30" s="7">
        <v>2011</v>
      </c>
    </row>
    <row r="31" spans="1:5">
      <c r="A31" s="7" t="s">
        <v>64</v>
      </c>
      <c r="B31" s="7" t="s">
        <v>65</v>
      </c>
      <c r="C31" s="7">
        <v>0.42863000000000001</v>
      </c>
      <c r="D31" s="7">
        <v>0.11599999666213989</v>
      </c>
      <c r="E31" s="7">
        <v>2011</v>
      </c>
    </row>
    <row r="32" spans="1:5">
      <c r="A32" s="7" t="s">
        <v>66</v>
      </c>
      <c r="B32" s="7" t="s">
        <v>67</v>
      </c>
      <c r="C32" s="7">
        <v>0.36313000000000001</v>
      </c>
      <c r="D32" s="7">
        <v>0.11699998378753662</v>
      </c>
      <c r="E32" s="7">
        <v>2011</v>
      </c>
    </row>
    <row r="33" spans="1:5">
      <c r="A33" s="7" t="s">
        <v>68</v>
      </c>
      <c r="B33" s="7" t="s">
        <v>69</v>
      </c>
      <c r="C33" s="7">
        <v>0.30935000000000001</v>
      </c>
      <c r="D33" s="7">
        <v>0.36500000953674316</v>
      </c>
      <c r="E33" s="7">
        <v>2011</v>
      </c>
    </row>
    <row r="34" spans="1:5">
      <c r="A34" s="7" t="s">
        <v>70</v>
      </c>
      <c r="B34" s="7" t="s">
        <v>71</v>
      </c>
      <c r="C34" s="7">
        <v>0.14499999999999999</v>
      </c>
      <c r="D34" s="7">
        <v>0.10100001096725464</v>
      </c>
      <c r="E34" s="7">
        <v>2011</v>
      </c>
    </row>
    <row r="35" spans="1:5">
      <c r="A35" s="7" t="s">
        <v>72</v>
      </c>
      <c r="B35" s="7" t="s">
        <v>73</v>
      </c>
      <c r="C35" s="7">
        <v>0.37617</v>
      </c>
      <c r="D35" s="7">
        <v>0.12099999189376831</v>
      </c>
      <c r="E35" s="7">
        <v>2011</v>
      </c>
    </row>
    <row r="36" spans="1:5">
      <c r="A36" s="7" t="s">
        <v>74</v>
      </c>
      <c r="B36" s="7" t="s">
        <v>75</v>
      </c>
      <c r="C36" s="7">
        <v>0.36260999999999999</v>
      </c>
      <c r="D36" s="7">
        <v>0.13099998235702515</v>
      </c>
      <c r="E36" s="7">
        <v>2011</v>
      </c>
    </row>
    <row r="37" spans="1:5">
      <c r="A37" s="7" t="s">
        <v>76</v>
      </c>
      <c r="B37" s="7" t="s">
        <v>77</v>
      </c>
      <c r="C37" s="7">
        <v>0.27987000000000001</v>
      </c>
      <c r="D37" s="7">
        <v>0.16699999570846558</v>
      </c>
      <c r="E37" s="7">
        <v>2011</v>
      </c>
    </row>
    <row r="38" spans="1:5">
      <c r="A38" s="7" t="s">
        <v>78</v>
      </c>
      <c r="B38" s="7" t="s">
        <v>79</v>
      </c>
      <c r="C38" s="7">
        <v>0.32375999999999999</v>
      </c>
      <c r="D38" s="7">
        <v>0.12699997425079346</v>
      </c>
      <c r="E38" s="7">
        <v>2011</v>
      </c>
    </row>
    <row r="39" spans="1:5">
      <c r="A39" s="7" t="s">
        <v>80</v>
      </c>
      <c r="B39" s="7" t="s">
        <v>81</v>
      </c>
      <c r="C39" s="7">
        <v>0.42991000000000001</v>
      </c>
      <c r="D39" s="7">
        <v>0.24900001287460327</v>
      </c>
      <c r="E39" s="7">
        <v>2011</v>
      </c>
    </row>
    <row r="40" spans="1:5">
      <c r="A40" s="7" t="s">
        <v>82</v>
      </c>
      <c r="B40" s="7" t="s">
        <v>83</v>
      </c>
      <c r="C40" s="7">
        <v>0.22700000000000001</v>
      </c>
      <c r="D40" s="7">
        <v>0.39800000190734863</v>
      </c>
      <c r="E40" s="7">
        <v>2008</v>
      </c>
    </row>
    <row r="41" spans="1:5">
      <c r="A41" s="7" t="s">
        <v>84</v>
      </c>
      <c r="B41" s="7" t="s">
        <v>85</v>
      </c>
      <c r="C41" s="7">
        <v>0.28799999999999998</v>
      </c>
      <c r="D41" s="7">
        <v>0.12300002574920654</v>
      </c>
      <c r="E41" s="7">
        <v>2011</v>
      </c>
    </row>
    <row r="42" spans="1:5">
      <c r="A42" s="7" t="s">
        <v>86</v>
      </c>
      <c r="B42" s="7" t="s">
        <v>87</v>
      </c>
      <c r="C42" s="7">
        <v>0.159</v>
      </c>
      <c r="D42" s="7">
        <v>0.15699994564056396</v>
      </c>
      <c r="E42" s="7">
        <v>2011</v>
      </c>
    </row>
    <row r="43" spans="1:5">
      <c r="A43" s="7" t="s">
        <v>88</v>
      </c>
      <c r="B43" s="7" t="s">
        <v>89</v>
      </c>
      <c r="C43" s="7">
        <v>0.25069000000000002</v>
      </c>
      <c r="D43" s="7">
        <v>0.28199994564056396</v>
      </c>
      <c r="E43" s="7">
        <v>2011</v>
      </c>
    </row>
    <row r="44" spans="1:5">
      <c r="A44" s="7" t="s">
        <v>90</v>
      </c>
      <c r="B44" s="7" t="s">
        <v>91</v>
      </c>
      <c r="C44" s="7">
        <v>0.26700000000000002</v>
      </c>
      <c r="D44" s="7">
        <v>0.11400002241134644</v>
      </c>
      <c r="E44" s="7">
        <v>2011</v>
      </c>
    </row>
    <row r="45" spans="1:5">
      <c r="A45" s="7" t="s">
        <v>92</v>
      </c>
      <c r="B45" s="7" t="s">
        <v>93</v>
      </c>
      <c r="C45" s="7">
        <v>0.17199999999999999</v>
      </c>
      <c r="D45" s="7">
        <v>0.37900000810623169</v>
      </c>
      <c r="E45" s="7">
        <v>2007</v>
      </c>
    </row>
    <row r="46" spans="1:5">
      <c r="A46" s="7" t="s">
        <v>94</v>
      </c>
      <c r="B46" s="7" t="s">
        <v>95</v>
      </c>
      <c r="C46" s="7">
        <v>0.16500000000000001</v>
      </c>
      <c r="D46" s="7">
        <v>0.10600000619888306</v>
      </c>
      <c r="E46" s="7">
        <v>2011</v>
      </c>
    </row>
    <row r="47" spans="1:5">
      <c r="A47" s="7" t="s">
        <v>96</v>
      </c>
      <c r="B47" s="7" t="s">
        <v>97</v>
      </c>
      <c r="C47" s="7">
        <v>0.36670000000000003</v>
      </c>
      <c r="D47" s="7">
        <v>8.6999952793121338E-2</v>
      </c>
      <c r="E47" s="7">
        <v>2011</v>
      </c>
    </row>
    <row r="48" spans="1:5">
      <c r="A48" s="7" t="s">
        <v>98</v>
      </c>
      <c r="B48" s="7" t="s">
        <v>99</v>
      </c>
      <c r="C48" s="7">
        <v>0.314</v>
      </c>
      <c r="D48" s="7">
        <v>7.4999988079071045E-2</v>
      </c>
      <c r="E48" s="7">
        <v>2011</v>
      </c>
    </row>
    <row r="49" spans="1:5">
      <c r="A49" s="7" t="s">
        <v>100</v>
      </c>
      <c r="B49" s="7" t="s">
        <v>101</v>
      </c>
      <c r="C49" s="7">
        <v>0.25700000000000001</v>
      </c>
      <c r="D49" s="7">
        <v>0.28199994564056396</v>
      </c>
      <c r="E49" s="7">
        <v>2011</v>
      </c>
    </row>
    <row r="50" spans="1:5">
      <c r="A50" s="7" t="s">
        <v>102</v>
      </c>
      <c r="B50" s="7" t="s">
        <v>103</v>
      </c>
      <c r="C50" s="7">
        <v>0.13774829999999999</v>
      </c>
      <c r="D50" s="7">
        <v>0.25699996948242188</v>
      </c>
      <c r="E50" s="7">
        <v>2010</v>
      </c>
    </row>
    <row r="51" spans="1:5">
      <c r="A51" s="7" t="s">
        <v>104</v>
      </c>
      <c r="B51" s="7" t="s">
        <v>105</v>
      </c>
      <c r="C51" s="7">
        <v>0.1103291</v>
      </c>
      <c r="D51" s="7">
        <v>0.44800001382827759</v>
      </c>
      <c r="E51" s="7">
        <v>2006</v>
      </c>
    </row>
    <row r="52" spans="1:5">
      <c r="A52" s="7" t="s">
        <v>106</v>
      </c>
      <c r="B52" s="7" t="s">
        <v>107</v>
      </c>
      <c r="C52" s="7">
        <v>0.378</v>
      </c>
      <c r="D52" s="7">
        <v>0.13499999046325684</v>
      </c>
      <c r="E52" s="7">
        <v>2011</v>
      </c>
    </row>
    <row r="53" spans="1:5">
      <c r="A53" s="7" t="s">
        <v>108</v>
      </c>
      <c r="B53" s="7" t="s">
        <v>109</v>
      </c>
      <c r="C53" s="7">
        <v>0.185</v>
      </c>
      <c r="D53" s="7">
        <v>0.18999999761581421</v>
      </c>
      <c r="E53" s="7">
        <v>2011</v>
      </c>
    </row>
    <row r="54" spans="1:5">
      <c r="A54" s="7" t="s">
        <v>110</v>
      </c>
      <c r="B54" s="7" t="s">
        <v>111</v>
      </c>
      <c r="C54" s="7">
        <v>9.6000000000000002E-2</v>
      </c>
      <c r="D54" s="7">
        <v>0.33699995279312134</v>
      </c>
      <c r="E54" s="7">
        <v>2011</v>
      </c>
    </row>
    <row r="55" spans="1:5">
      <c r="A55" s="7" t="s">
        <v>112</v>
      </c>
      <c r="B55" s="7" t="s">
        <v>113</v>
      </c>
      <c r="C55" s="7">
        <v>0.24399999999999999</v>
      </c>
      <c r="D55" s="7">
        <v>0.16400003433227539</v>
      </c>
      <c r="E55" s="7">
        <v>2011</v>
      </c>
    </row>
    <row r="56" spans="1:5">
      <c r="A56" s="7" t="s">
        <v>114</v>
      </c>
      <c r="B56" s="7" t="s">
        <v>115</v>
      </c>
      <c r="C56" s="7">
        <v>0.42814999999999998</v>
      </c>
      <c r="D56" s="7">
        <v>6.9999992847442627E-2</v>
      </c>
      <c r="E56" s="7">
        <v>2011</v>
      </c>
    </row>
    <row r="57" spans="1:5">
      <c r="A57" s="7" t="s">
        <v>116</v>
      </c>
      <c r="B57" s="7" t="s">
        <v>117</v>
      </c>
      <c r="C57" s="7">
        <v>0.28899999999999998</v>
      </c>
      <c r="D57" s="7">
        <v>0.18699997663497925</v>
      </c>
      <c r="E57" s="7">
        <v>2008</v>
      </c>
    </row>
    <row r="58" spans="1:5">
      <c r="A58" s="7" t="s">
        <v>118</v>
      </c>
      <c r="B58" s="7" t="s">
        <v>119</v>
      </c>
      <c r="C58" s="7">
        <v>0.38200000000000001</v>
      </c>
      <c r="D58" s="7">
        <v>0.14999997615814209</v>
      </c>
      <c r="E58" s="7">
        <v>2011</v>
      </c>
    </row>
    <row r="59" spans="1:5">
      <c r="A59" s="7" t="s">
        <v>120</v>
      </c>
      <c r="B59" s="7" t="s">
        <v>121</v>
      </c>
      <c r="C59" s="7">
        <v>0.31296000000000002</v>
      </c>
      <c r="D59" s="7">
        <v>0.16600000858306885</v>
      </c>
      <c r="E59" s="7">
        <v>2011</v>
      </c>
    </row>
    <row r="60" spans="1:5">
      <c r="A60" s="7" t="s">
        <v>122</v>
      </c>
      <c r="B60" s="7" t="s">
        <v>123</v>
      </c>
      <c r="C60" s="7">
        <v>0.114</v>
      </c>
      <c r="D60" s="7">
        <v>0.32400000095367432</v>
      </c>
      <c r="E60" s="7">
        <v>2011</v>
      </c>
    </row>
    <row r="61" spans="1:5">
      <c r="A61" s="7" t="s">
        <v>124</v>
      </c>
      <c r="B61" s="7" t="s">
        <v>125</v>
      </c>
      <c r="C61" s="7">
        <v>0.14499999999999999</v>
      </c>
      <c r="D61" s="7">
        <v>0.47400003671646118</v>
      </c>
      <c r="E61" s="7">
        <v>2011</v>
      </c>
    </row>
    <row r="62" spans="1:5">
      <c r="A62" s="7" t="s">
        <v>126</v>
      </c>
      <c r="B62" s="7" t="s">
        <v>127</v>
      </c>
      <c r="C62" s="7">
        <v>0.14499999999999999</v>
      </c>
      <c r="D62" s="7">
        <v>0.45499998331069946</v>
      </c>
      <c r="E62" s="7">
        <v>2008</v>
      </c>
    </row>
    <row r="63" spans="1:5">
      <c r="A63" s="7" t="s">
        <v>128</v>
      </c>
      <c r="B63" s="7" t="s">
        <v>129</v>
      </c>
      <c r="C63" s="7">
        <v>0.318</v>
      </c>
      <c r="D63" s="7">
        <v>0.22600001096725464</v>
      </c>
      <c r="E63" s="7">
        <v>2011</v>
      </c>
    </row>
    <row r="64" spans="1:5">
      <c r="A64" s="7" t="s">
        <v>130</v>
      </c>
      <c r="B64" s="7" t="s">
        <v>131</v>
      </c>
      <c r="C64" s="7">
        <v>0.31283</v>
      </c>
      <c r="D64" s="7">
        <v>0.21099996566772461</v>
      </c>
      <c r="E64" s="7">
        <v>2011</v>
      </c>
    </row>
    <row r="65" spans="1:5">
      <c r="A65" s="7" t="s">
        <v>132</v>
      </c>
      <c r="B65" s="7" t="s">
        <v>133</v>
      </c>
      <c r="C65" s="7">
        <v>0.26500000000000001</v>
      </c>
      <c r="D65" s="7">
        <v>0.3269999623298645</v>
      </c>
      <c r="E65" s="7">
        <v>2011</v>
      </c>
    </row>
    <row r="66" spans="1:5">
      <c r="A66" s="7" t="s">
        <v>134</v>
      </c>
      <c r="B66" s="7" t="s">
        <v>135</v>
      </c>
      <c r="C66" s="7">
        <v>0.27200000000000002</v>
      </c>
      <c r="D66" s="7">
        <v>4.6000003814697266E-2</v>
      </c>
      <c r="E66" s="7">
        <v>1998</v>
      </c>
    </row>
    <row r="67" spans="1:5">
      <c r="A67" s="7" t="s">
        <v>136</v>
      </c>
      <c r="B67" s="7" t="s">
        <v>137</v>
      </c>
      <c r="C67" s="7">
        <v>0.45766000000000001</v>
      </c>
      <c r="D67" s="7">
        <v>0.10500001907348633</v>
      </c>
      <c r="E67" s="7">
        <v>2011</v>
      </c>
    </row>
    <row r="68" spans="1:5">
      <c r="A68" s="7" t="s">
        <v>138</v>
      </c>
      <c r="B68" s="7" t="s">
        <v>139</v>
      </c>
      <c r="C68" s="7">
        <v>0.35399999999999998</v>
      </c>
      <c r="D68" s="7">
        <v>0.30500000715255737</v>
      </c>
      <c r="E68" s="7">
        <v>2010</v>
      </c>
    </row>
    <row r="69" spans="1:5">
      <c r="A69" s="7" t="s">
        <v>140</v>
      </c>
      <c r="B69" s="7" t="s">
        <v>141</v>
      </c>
      <c r="C69" s="7">
        <v>0.30399999999999999</v>
      </c>
      <c r="D69" s="7">
        <v>0.18900001049041748</v>
      </c>
      <c r="E69" s="7">
        <v>1987</v>
      </c>
    </row>
    <row r="70" spans="1:5">
      <c r="A70" s="7" t="s">
        <v>142</v>
      </c>
      <c r="B70" s="7" t="s">
        <v>143</v>
      </c>
      <c r="C70" s="7">
        <v>0.14099999999999999</v>
      </c>
      <c r="D70" s="7">
        <v>0.14999997615814209</v>
      </c>
      <c r="E70" s="7">
        <v>2011</v>
      </c>
    </row>
    <row r="71" spans="1:5">
      <c r="A71" s="7" t="s">
        <v>144</v>
      </c>
      <c r="B71" s="7" t="s">
        <v>145</v>
      </c>
      <c r="C71" s="7">
        <v>0.28353</v>
      </c>
      <c r="D71" s="7">
        <v>0.15900003910064697</v>
      </c>
      <c r="E71" s="7">
        <v>2011</v>
      </c>
    </row>
    <row r="72" spans="1:5">
      <c r="A72" s="7" t="s">
        <v>146</v>
      </c>
      <c r="B72" s="7" t="s">
        <v>147</v>
      </c>
      <c r="C72" s="7">
        <v>0.37724999999999997</v>
      </c>
      <c r="D72" s="7">
        <v>0.16800004243850708</v>
      </c>
      <c r="E72" s="7">
        <v>2011</v>
      </c>
    </row>
    <row r="73" spans="1:5">
      <c r="A73" s="7" t="s">
        <v>148</v>
      </c>
      <c r="B73" s="7" t="s">
        <v>149</v>
      </c>
      <c r="C73" s="7">
        <v>0.23799999999999999</v>
      </c>
      <c r="D73" s="7">
        <v>0.15499997138977051</v>
      </c>
      <c r="E73" s="7">
        <v>2011</v>
      </c>
    </row>
    <row r="74" spans="1:5">
      <c r="A74" s="7" t="s">
        <v>150</v>
      </c>
      <c r="B74" s="7" t="s">
        <v>151</v>
      </c>
      <c r="C74" s="7">
        <v>0.31698999999999999</v>
      </c>
      <c r="D74" s="7">
        <v>0.16600000858306885</v>
      </c>
      <c r="E74" s="7">
        <v>2011</v>
      </c>
    </row>
    <row r="75" spans="1:5">
      <c r="A75" s="7" t="s">
        <v>152</v>
      </c>
      <c r="B75" s="7" t="s">
        <v>153</v>
      </c>
      <c r="C75" s="7">
        <v>0.22500000000000001</v>
      </c>
      <c r="D75" s="7">
        <v>0.35900002717971802</v>
      </c>
      <c r="E75" s="7">
        <v>2000</v>
      </c>
    </row>
    <row r="76" spans="1:5">
      <c r="A76" s="7" t="s">
        <v>154</v>
      </c>
      <c r="B76" s="7" t="s">
        <v>155</v>
      </c>
      <c r="C76" s="7">
        <v>0.216</v>
      </c>
      <c r="D76" s="7">
        <v>0.25999999046325684</v>
      </c>
      <c r="E76" s="7">
        <v>1991</v>
      </c>
    </row>
    <row r="77" spans="1:5">
      <c r="A77" s="7" t="s">
        <v>156</v>
      </c>
      <c r="B77" s="7" t="s">
        <v>157</v>
      </c>
      <c r="C77" s="7">
        <v>0.1</v>
      </c>
      <c r="D77" s="7">
        <v>0.19300001859664917</v>
      </c>
      <c r="E77" s="7">
        <v>1998</v>
      </c>
    </row>
    <row r="78" spans="1:5">
      <c r="A78" s="7" t="s">
        <v>158</v>
      </c>
      <c r="B78" s="7" t="s">
        <v>159</v>
      </c>
      <c r="C78" s="7">
        <v>0.29826999999999998</v>
      </c>
      <c r="D78" s="7">
        <v>0.15400004386901855</v>
      </c>
      <c r="E78" s="7">
        <v>2011</v>
      </c>
    </row>
    <row r="79" spans="1:5">
      <c r="A79" s="7" t="s">
        <v>160</v>
      </c>
      <c r="B79" s="7" t="s">
        <v>161</v>
      </c>
      <c r="C79" s="7">
        <v>0.1450745</v>
      </c>
      <c r="D79" s="7">
        <v>0.56000000238418579</v>
      </c>
      <c r="E79" s="7">
        <v>2011</v>
      </c>
    </row>
    <row r="80" spans="1:5">
      <c r="A80" s="7" t="s">
        <v>162</v>
      </c>
      <c r="B80" s="7" t="s">
        <v>163</v>
      </c>
      <c r="C80" s="7">
        <v>0.16</v>
      </c>
      <c r="D80" s="7">
        <v>0.23600000143051147</v>
      </c>
      <c r="E80" s="7">
        <v>1999</v>
      </c>
    </row>
    <row r="81" spans="1:5">
      <c r="A81" s="7" t="s">
        <v>164</v>
      </c>
      <c r="B81" s="7" t="s">
        <v>165</v>
      </c>
      <c r="C81" s="7">
        <v>0.20499999999999999</v>
      </c>
      <c r="D81" s="7">
        <v>0.35699999332427979</v>
      </c>
      <c r="E81" s="7">
        <v>2003</v>
      </c>
    </row>
    <row r="82" spans="1:5">
      <c r="A82" s="7" t="s">
        <v>166</v>
      </c>
      <c r="B82" s="7" t="s">
        <v>167</v>
      </c>
      <c r="C82" s="7">
        <v>0.25953999999999999</v>
      </c>
      <c r="D82" s="7">
        <v>0.38300001621246338</v>
      </c>
      <c r="E82" s="7">
        <v>2011</v>
      </c>
    </row>
    <row r="83" spans="1:5">
      <c r="A83" s="7" t="s">
        <v>168</v>
      </c>
      <c r="B83" s="7" t="s">
        <v>169</v>
      </c>
      <c r="C83" s="7">
        <v>0.38100000000000001</v>
      </c>
      <c r="D83" s="7">
        <v>0.18000000715255737</v>
      </c>
      <c r="E83" s="7">
        <v>2008</v>
      </c>
    </row>
    <row r="84" spans="1:5">
      <c r="A84" s="7" t="s">
        <v>170</v>
      </c>
      <c r="B84" s="7" t="s">
        <v>171</v>
      </c>
      <c r="C84" s="7">
        <v>0.35039999999999999</v>
      </c>
      <c r="D84" s="7">
        <v>0.14399999380111694</v>
      </c>
      <c r="E84" s="7">
        <v>2011</v>
      </c>
    </row>
    <row r="85" spans="1:5">
      <c r="A85" s="7" t="s">
        <v>172</v>
      </c>
      <c r="B85" s="7" t="s">
        <v>173</v>
      </c>
      <c r="C85" s="7">
        <v>0.24832000000000001</v>
      </c>
      <c r="D85" s="7">
        <v>6.800001859664917E-2</v>
      </c>
      <c r="E85" s="7">
        <v>2011</v>
      </c>
    </row>
    <row r="86" spans="1:5">
      <c r="A86" s="7" t="s">
        <v>174</v>
      </c>
      <c r="B86" s="7" t="s">
        <v>175</v>
      </c>
      <c r="C86" s="7">
        <v>0.18099999999999999</v>
      </c>
      <c r="D86" s="7">
        <v>0.26899999380111694</v>
      </c>
      <c r="E86" s="7">
        <v>2010</v>
      </c>
    </row>
    <row r="87" spans="1:5">
      <c r="A87" s="7" t="s">
        <v>176</v>
      </c>
      <c r="B87" s="7" t="s">
        <v>177</v>
      </c>
      <c r="C87" s="7">
        <v>0.113</v>
      </c>
      <c r="D87" s="7">
        <v>0.41600000858306885</v>
      </c>
      <c r="E87" s="7">
        <v>2009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workbookViewId="0">
      <selection activeCell="G3" sqref="G3"/>
    </sheetView>
  </sheetViews>
  <sheetFormatPr defaultRowHeight="12.75"/>
  <cols>
    <col min="1" max="1" width="20.7109375" style="4" bestFit="1" customWidth="1"/>
    <col min="2" max="2" width="9.42578125" style="4" customWidth="1"/>
    <col min="3" max="3" width="11.28515625" style="4" bestFit="1" customWidth="1"/>
    <col min="4" max="4" width="15.140625" style="4" bestFit="1" customWidth="1"/>
    <col min="5" max="5" width="6.140625" style="4" bestFit="1" customWidth="1"/>
    <col min="6" max="16384" width="9.140625" style="4"/>
  </cols>
  <sheetData>
    <row r="1" spans="1:5" ht="63.75">
      <c r="A1" s="5" t="s">
        <v>199</v>
      </c>
      <c r="B1" s="6"/>
      <c r="C1" s="5" t="s">
        <v>202</v>
      </c>
      <c r="D1" s="5" t="s">
        <v>209</v>
      </c>
      <c r="E1" s="6"/>
    </row>
    <row r="2" spans="1:5" ht="51">
      <c r="A2" s="3" t="s">
        <v>4</v>
      </c>
      <c r="B2" s="3" t="s">
        <v>5</v>
      </c>
      <c r="C2" s="3" t="s">
        <v>6</v>
      </c>
      <c r="D2" s="3" t="s">
        <v>178</v>
      </c>
      <c r="E2" s="3" t="s">
        <v>198</v>
      </c>
    </row>
    <row r="3" spans="1:5">
      <c r="A3" s="7" t="s">
        <v>8</v>
      </c>
      <c r="B3" s="7" t="s">
        <v>9</v>
      </c>
      <c r="C3" s="7">
        <v>0.33500000000000002</v>
      </c>
      <c r="D3" s="7">
        <v>0.51638901233673096</v>
      </c>
      <c r="E3" s="7">
        <v>2011</v>
      </c>
    </row>
    <row r="4" spans="1:5">
      <c r="A4" s="7" t="s">
        <v>10</v>
      </c>
      <c r="B4" s="7" t="s">
        <v>11</v>
      </c>
      <c r="C4" s="7">
        <v>0.19973730000000001</v>
      </c>
      <c r="D4" s="7">
        <v>0.57402729988098145</v>
      </c>
      <c r="E4" s="7">
        <v>2007</v>
      </c>
    </row>
    <row r="5" spans="1:5">
      <c r="A5" s="7" t="s">
        <v>12</v>
      </c>
      <c r="B5" s="7" t="s">
        <v>13</v>
      </c>
      <c r="C5" s="7">
        <v>0.20899999999999999</v>
      </c>
      <c r="D5" s="7">
        <v>0.4344019889831543</v>
      </c>
      <c r="E5" s="7">
        <v>2010</v>
      </c>
    </row>
    <row r="6" spans="1:5">
      <c r="A6" s="7" t="s">
        <v>14</v>
      </c>
      <c r="B6" s="7" t="s">
        <v>15</v>
      </c>
      <c r="C6" s="7">
        <v>0.41975000000000001</v>
      </c>
      <c r="D6" s="7">
        <v>0.42524197697639465</v>
      </c>
      <c r="E6" s="7">
        <v>2011</v>
      </c>
    </row>
    <row r="7" spans="1:5">
      <c r="A7" s="7" t="s">
        <v>20</v>
      </c>
      <c r="B7" s="7" t="s">
        <v>21</v>
      </c>
      <c r="C7" s="7">
        <v>0.43772</v>
      </c>
      <c r="D7" s="7">
        <v>0.34353801608085632</v>
      </c>
      <c r="E7" s="7">
        <v>2011</v>
      </c>
    </row>
    <row r="8" spans="1:5">
      <c r="A8" s="7" t="s">
        <v>24</v>
      </c>
      <c r="B8" s="7" t="s">
        <v>25</v>
      </c>
      <c r="C8" s="7">
        <v>0.14440649999999999</v>
      </c>
      <c r="D8" s="7">
        <v>0.76966696977615356</v>
      </c>
      <c r="E8" s="7">
        <v>2011</v>
      </c>
    </row>
    <row r="9" spans="1:5">
      <c r="A9" s="7" t="s">
        <v>28</v>
      </c>
      <c r="B9" s="7" t="s">
        <v>29</v>
      </c>
      <c r="C9" s="7">
        <v>0.307</v>
      </c>
      <c r="D9" s="7">
        <v>0.59495246410369873</v>
      </c>
      <c r="E9" s="7">
        <v>2006</v>
      </c>
    </row>
    <row r="10" spans="1:5">
      <c r="A10" s="7" t="s">
        <v>30</v>
      </c>
      <c r="B10" s="7" t="s">
        <v>31</v>
      </c>
      <c r="C10" s="7">
        <v>0.32500000000000001</v>
      </c>
      <c r="D10" s="7">
        <v>0.60691195726394653</v>
      </c>
      <c r="E10" s="7">
        <v>2009</v>
      </c>
    </row>
    <row r="11" spans="1:5">
      <c r="A11" s="7" t="s">
        <v>32</v>
      </c>
      <c r="B11" s="7" t="s">
        <v>33</v>
      </c>
      <c r="C11" s="7">
        <v>0.19900000000000001</v>
      </c>
      <c r="D11" s="7">
        <v>0.400642991065979</v>
      </c>
      <c r="E11" s="7">
        <v>2011</v>
      </c>
    </row>
    <row r="12" spans="1:5">
      <c r="A12" s="7" t="s">
        <v>34</v>
      </c>
      <c r="B12" s="7" t="s">
        <v>35</v>
      </c>
      <c r="C12" s="7">
        <v>0.30953999999999998</v>
      </c>
      <c r="D12" s="7">
        <v>0.3903299868106842</v>
      </c>
      <c r="E12" s="7">
        <v>2011</v>
      </c>
    </row>
    <row r="13" spans="1:5">
      <c r="A13" s="7" t="s">
        <v>36</v>
      </c>
      <c r="B13" s="7" t="s">
        <v>37</v>
      </c>
      <c r="C13" s="7">
        <v>0.17299999999999999</v>
      </c>
      <c r="D13" s="7">
        <v>0.54464197158813477</v>
      </c>
      <c r="E13" s="7">
        <v>2011</v>
      </c>
    </row>
    <row r="14" spans="1:5">
      <c r="A14" s="7" t="s">
        <v>38</v>
      </c>
      <c r="B14" s="7" t="s">
        <v>39</v>
      </c>
      <c r="C14" s="7">
        <v>0.14399999999999999</v>
      </c>
      <c r="D14" s="7">
        <v>0.70723599195480347</v>
      </c>
      <c r="E14" s="7">
        <v>2010</v>
      </c>
    </row>
    <row r="15" spans="1:5">
      <c r="A15" s="7" t="s">
        <v>40</v>
      </c>
      <c r="B15" s="7" t="s">
        <v>41</v>
      </c>
      <c r="C15" s="7">
        <v>0.13500000000000001</v>
      </c>
      <c r="D15" s="7">
        <v>0.44748002290725708</v>
      </c>
      <c r="E15" s="7">
        <v>2011</v>
      </c>
    </row>
    <row r="16" spans="1:5">
      <c r="A16" s="7" t="s">
        <v>42</v>
      </c>
      <c r="B16" s="7" t="s">
        <v>43</v>
      </c>
      <c r="C16" s="7">
        <v>0.214</v>
      </c>
      <c r="D16" s="7">
        <v>0.45194301009178162</v>
      </c>
      <c r="E16" s="7">
        <v>2011</v>
      </c>
    </row>
    <row r="17" spans="1:5">
      <c r="A17" s="7" t="s">
        <v>44</v>
      </c>
      <c r="B17" s="7" t="s">
        <v>45</v>
      </c>
      <c r="C17" s="7">
        <v>0.26300000000000001</v>
      </c>
      <c r="D17" s="7">
        <v>0.55282002687454224</v>
      </c>
      <c r="E17" s="7">
        <v>2011</v>
      </c>
    </row>
    <row r="18" spans="1:5">
      <c r="A18" s="7" t="s">
        <v>46</v>
      </c>
      <c r="B18" s="7" t="s">
        <v>47</v>
      </c>
      <c r="C18" s="7">
        <v>0.34898000000000001</v>
      </c>
      <c r="D18" s="7">
        <v>0.36531999707221985</v>
      </c>
      <c r="E18" s="7">
        <v>2011</v>
      </c>
    </row>
    <row r="19" spans="1:5">
      <c r="A19" s="7" t="s">
        <v>48</v>
      </c>
      <c r="B19" s="7" t="s">
        <v>49</v>
      </c>
      <c r="C19" s="7">
        <v>0.48199999999999998</v>
      </c>
      <c r="D19" s="7">
        <v>0.32097697257995605</v>
      </c>
      <c r="E19" s="7">
        <v>2011</v>
      </c>
    </row>
    <row r="20" spans="1:5">
      <c r="A20" s="7" t="s">
        <v>52</v>
      </c>
      <c r="B20" s="7" t="s">
        <v>53</v>
      </c>
      <c r="C20" s="7">
        <v>0.128</v>
      </c>
      <c r="D20" s="7">
        <v>0.77020996809005737</v>
      </c>
      <c r="E20" s="7">
        <v>2010</v>
      </c>
    </row>
    <row r="21" spans="1:5">
      <c r="A21" s="7" t="s">
        <v>54</v>
      </c>
      <c r="B21" s="7" t="s">
        <v>55</v>
      </c>
      <c r="C21" s="7">
        <v>0.152</v>
      </c>
      <c r="D21" s="7">
        <v>0.69232696294784546</v>
      </c>
      <c r="E21" s="7">
        <v>2003</v>
      </c>
    </row>
    <row r="22" spans="1:5">
      <c r="A22" s="7" t="s">
        <v>56</v>
      </c>
      <c r="B22" s="7" t="s">
        <v>57</v>
      </c>
      <c r="C22" s="7">
        <v>0.13900000000000001</v>
      </c>
      <c r="D22" s="7">
        <v>0.55153805017471313</v>
      </c>
      <c r="E22" s="7">
        <v>2010</v>
      </c>
    </row>
    <row r="23" spans="1:5">
      <c r="A23" s="7" t="s">
        <v>58</v>
      </c>
      <c r="B23" s="7" t="s">
        <v>59</v>
      </c>
      <c r="C23" s="7">
        <v>0.13600000000000001</v>
      </c>
      <c r="D23" s="7">
        <v>0.57484900951385498</v>
      </c>
      <c r="E23" s="7">
        <v>2010</v>
      </c>
    </row>
    <row r="24" spans="1:5">
      <c r="A24" s="7" t="s">
        <v>60</v>
      </c>
      <c r="B24" s="7" t="s">
        <v>61</v>
      </c>
      <c r="C24" s="7">
        <v>0.33951999999999999</v>
      </c>
      <c r="D24" s="7">
        <v>0.32948797941207886</v>
      </c>
      <c r="E24" s="7">
        <v>2011</v>
      </c>
    </row>
    <row r="25" spans="1:5">
      <c r="A25" s="7" t="s">
        <v>62</v>
      </c>
      <c r="B25" s="7" t="s">
        <v>63</v>
      </c>
      <c r="C25" s="7">
        <v>0.4214</v>
      </c>
      <c r="D25" s="7">
        <v>0.34790199995040894</v>
      </c>
      <c r="E25" s="7">
        <v>2011</v>
      </c>
    </row>
    <row r="26" spans="1:5">
      <c r="A26" s="7" t="s">
        <v>64</v>
      </c>
      <c r="B26" s="7" t="s">
        <v>65</v>
      </c>
      <c r="C26" s="7">
        <v>0.42863000000000001</v>
      </c>
      <c r="D26" s="7">
        <v>0.35821598768234253</v>
      </c>
      <c r="E26" s="7">
        <v>2011</v>
      </c>
    </row>
    <row r="27" spans="1:5">
      <c r="A27" s="7" t="s">
        <v>66</v>
      </c>
      <c r="B27" s="7" t="s">
        <v>67</v>
      </c>
      <c r="C27" s="7">
        <v>0.36313000000000001</v>
      </c>
      <c r="D27" s="7">
        <v>0.34834599494934082</v>
      </c>
      <c r="E27" s="7">
        <v>2011</v>
      </c>
    </row>
    <row r="28" spans="1:5">
      <c r="A28" s="7" t="s">
        <v>68</v>
      </c>
      <c r="B28" s="7" t="s">
        <v>69</v>
      </c>
      <c r="C28" s="7">
        <v>0.30935000000000001</v>
      </c>
      <c r="D28" s="7">
        <v>0.57518500089645386</v>
      </c>
      <c r="E28" s="7">
        <v>2011</v>
      </c>
    </row>
    <row r="29" spans="1:5">
      <c r="A29" s="7" t="s">
        <v>70</v>
      </c>
      <c r="B29" s="7" t="s">
        <v>71</v>
      </c>
      <c r="C29" s="7">
        <v>0.14499999999999999</v>
      </c>
      <c r="D29" s="7">
        <v>0.46959000825881958</v>
      </c>
      <c r="E29" s="7">
        <v>2011</v>
      </c>
    </row>
    <row r="30" spans="1:5">
      <c r="A30" s="7" t="s">
        <v>72</v>
      </c>
      <c r="B30" s="7" t="s">
        <v>73</v>
      </c>
      <c r="C30" s="7">
        <v>0.37617</v>
      </c>
      <c r="D30" s="7">
        <v>0.34602400660514832</v>
      </c>
      <c r="E30" s="7">
        <v>2011</v>
      </c>
    </row>
    <row r="31" spans="1:5">
      <c r="A31" s="7" t="s">
        <v>74</v>
      </c>
      <c r="B31" s="7" t="s">
        <v>75</v>
      </c>
      <c r="C31" s="7">
        <v>0.36260999999999999</v>
      </c>
      <c r="D31" s="7">
        <v>0.35867798328399658</v>
      </c>
      <c r="E31" s="7">
        <v>2011</v>
      </c>
    </row>
    <row r="32" spans="1:5">
      <c r="A32" s="7" t="s">
        <v>76</v>
      </c>
      <c r="B32" s="7" t="s">
        <v>77</v>
      </c>
      <c r="C32" s="7">
        <v>0.27987000000000001</v>
      </c>
      <c r="D32" s="7">
        <v>0.40776798129081726</v>
      </c>
      <c r="E32" s="7">
        <v>2011</v>
      </c>
    </row>
    <row r="33" spans="1:5">
      <c r="A33" s="7" t="s">
        <v>78</v>
      </c>
      <c r="B33" s="7" t="s">
        <v>79</v>
      </c>
      <c r="C33" s="7">
        <v>0.32375999999999999</v>
      </c>
      <c r="D33" s="7">
        <v>0.37259396910667419</v>
      </c>
      <c r="E33" s="7">
        <v>2011</v>
      </c>
    </row>
    <row r="34" spans="1:5">
      <c r="A34" s="7" t="s">
        <v>80</v>
      </c>
      <c r="B34" s="7" t="s">
        <v>81</v>
      </c>
      <c r="C34" s="7">
        <v>0.42991000000000001</v>
      </c>
      <c r="D34" s="7">
        <v>0.46679002046585083</v>
      </c>
      <c r="E34" s="7">
        <v>2011</v>
      </c>
    </row>
    <row r="35" spans="1:5">
      <c r="A35" s="7" t="s">
        <v>84</v>
      </c>
      <c r="B35" s="7" t="s">
        <v>85</v>
      </c>
      <c r="C35" s="7">
        <v>0.28799999999999998</v>
      </c>
      <c r="D35" s="7">
        <v>0.23775602877140045</v>
      </c>
      <c r="E35" s="7">
        <v>2011</v>
      </c>
    </row>
    <row r="36" spans="1:5">
      <c r="A36" s="7" t="s">
        <v>88</v>
      </c>
      <c r="B36" s="7" t="s">
        <v>89</v>
      </c>
      <c r="C36" s="7">
        <v>0.25069000000000002</v>
      </c>
      <c r="D36" s="7">
        <v>0.50601595640182495</v>
      </c>
      <c r="E36" s="7">
        <v>2011</v>
      </c>
    </row>
    <row r="37" spans="1:5">
      <c r="A37" s="7" t="s">
        <v>90</v>
      </c>
      <c r="B37" s="7" t="s">
        <v>91</v>
      </c>
      <c r="C37" s="7">
        <v>0.26700000000000002</v>
      </c>
      <c r="D37" s="7">
        <v>0.360586017370224</v>
      </c>
      <c r="E37" s="7">
        <v>2011</v>
      </c>
    </row>
    <row r="38" spans="1:5">
      <c r="A38" s="7" t="s">
        <v>94</v>
      </c>
      <c r="B38" s="7" t="s">
        <v>95</v>
      </c>
      <c r="C38" s="7">
        <v>0.16500000000000001</v>
      </c>
      <c r="D38" s="7">
        <v>0.36854201555252075</v>
      </c>
      <c r="E38" s="7">
        <v>2011</v>
      </c>
    </row>
    <row r="39" spans="1:5">
      <c r="A39" s="7" t="s">
        <v>96</v>
      </c>
      <c r="B39" s="7" t="s">
        <v>97</v>
      </c>
      <c r="C39" s="7">
        <v>0.36670000000000003</v>
      </c>
      <c r="D39" s="7">
        <v>0.28442394733428955</v>
      </c>
      <c r="E39" s="7">
        <v>2011</v>
      </c>
    </row>
    <row r="40" spans="1:5">
      <c r="A40" s="7" t="s">
        <v>98</v>
      </c>
      <c r="B40" s="7" t="s">
        <v>99</v>
      </c>
      <c r="C40" s="7">
        <v>0.314</v>
      </c>
      <c r="D40" s="7">
        <v>0.68549996614456177</v>
      </c>
      <c r="E40" s="7">
        <v>2011</v>
      </c>
    </row>
    <row r="41" spans="1:5">
      <c r="A41" s="7" t="s">
        <v>100</v>
      </c>
      <c r="B41" s="7" t="s">
        <v>101</v>
      </c>
      <c r="C41" s="7">
        <v>0.25700000000000001</v>
      </c>
      <c r="D41" s="7">
        <v>0.46796193718910217</v>
      </c>
      <c r="E41" s="7">
        <v>2011</v>
      </c>
    </row>
    <row r="42" spans="1:5">
      <c r="A42" s="7" t="s">
        <v>102</v>
      </c>
      <c r="B42" s="7" t="s">
        <v>103</v>
      </c>
      <c r="C42" s="7">
        <v>0.13774829999999999</v>
      </c>
      <c r="D42" s="7">
        <v>0.50533598661422729</v>
      </c>
      <c r="E42" s="7">
        <v>2010</v>
      </c>
    </row>
    <row r="43" spans="1:5">
      <c r="A43" s="7" t="s">
        <v>106</v>
      </c>
      <c r="B43" s="7" t="s">
        <v>107</v>
      </c>
      <c r="C43" s="7">
        <v>0.378</v>
      </c>
      <c r="D43" s="7">
        <v>0.37373998761177063</v>
      </c>
      <c r="E43" s="7">
        <v>2011</v>
      </c>
    </row>
    <row r="44" spans="1:5">
      <c r="A44" s="7" t="s">
        <v>108</v>
      </c>
      <c r="B44" s="7" t="s">
        <v>109</v>
      </c>
      <c r="C44" s="7">
        <v>0.185</v>
      </c>
      <c r="D44" s="7">
        <v>0.46714401245117188</v>
      </c>
      <c r="E44" s="7">
        <v>2011</v>
      </c>
    </row>
    <row r="45" spans="1:5">
      <c r="A45" s="7" t="s">
        <v>110</v>
      </c>
      <c r="B45" s="7" t="s">
        <v>111</v>
      </c>
      <c r="C45" s="7">
        <v>9.6000000000000002E-2</v>
      </c>
      <c r="D45" s="7">
        <v>0.59490692615509033</v>
      </c>
      <c r="E45" s="7">
        <v>2011</v>
      </c>
    </row>
    <row r="46" spans="1:5">
      <c r="A46" s="7" t="s">
        <v>114</v>
      </c>
      <c r="B46" s="7" t="s">
        <v>115</v>
      </c>
      <c r="C46" s="7">
        <v>0.42814999999999998</v>
      </c>
      <c r="D46" s="7">
        <v>0.30807998776435852</v>
      </c>
      <c r="E46" s="7">
        <v>2011</v>
      </c>
    </row>
    <row r="47" spans="1:5">
      <c r="A47" s="7" t="s">
        <v>118</v>
      </c>
      <c r="B47" s="7" t="s">
        <v>119</v>
      </c>
      <c r="C47" s="7">
        <v>0.38200000000000001</v>
      </c>
      <c r="D47" s="7">
        <v>0.3505999743938446</v>
      </c>
      <c r="E47" s="7">
        <v>2011</v>
      </c>
    </row>
    <row r="48" spans="1:5">
      <c r="A48" s="7" t="s">
        <v>120</v>
      </c>
      <c r="B48" s="7" t="s">
        <v>121</v>
      </c>
      <c r="C48" s="7">
        <v>0.31296000000000002</v>
      </c>
      <c r="D48" s="7">
        <v>0.42513194680213928</v>
      </c>
      <c r="E48" s="7">
        <v>2010</v>
      </c>
    </row>
    <row r="49" spans="1:5">
      <c r="A49" s="7" t="s">
        <v>122</v>
      </c>
      <c r="B49" s="7" t="s">
        <v>123</v>
      </c>
      <c r="C49" s="7">
        <v>0.114</v>
      </c>
      <c r="D49" s="7">
        <v>0.61640000343322754</v>
      </c>
      <c r="E49" s="7">
        <v>2011</v>
      </c>
    </row>
    <row r="50" spans="1:5">
      <c r="A50" s="7" t="s">
        <v>124</v>
      </c>
      <c r="B50" s="7" t="s">
        <v>125</v>
      </c>
      <c r="C50" s="7">
        <v>0.14499999999999999</v>
      </c>
      <c r="D50" s="7">
        <v>0.72910004854202271</v>
      </c>
      <c r="E50" s="7">
        <v>2010</v>
      </c>
    </row>
    <row r="51" spans="1:5">
      <c r="A51" s="7" t="s">
        <v>126</v>
      </c>
      <c r="B51" s="7" t="s">
        <v>127</v>
      </c>
      <c r="C51" s="7">
        <v>0.14499999999999999</v>
      </c>
      <c r="D51" s="7">
        <v>0.67221701145172119</v>
      </c>
      <c r="E51" s="7">
        <v>2008</v>
      </c>
    </row>
    <row r="52" spans="1:5">
      <c r="A52" s="7" t="s">
        <v>128</v>
      </c>
      <c r="B52" s="7" t="s">
        <v>129</v>
      </c>
      <c r="C52" s="7">
        <v>0.318</v>
      </c>
      <c r="D52" s="7">
        <v>0.43188402056694031</v>
      </c>
      <c r="E52" s="7">
        <v>2011</v>
      </c>
    </row>
    <row r="53" spans="1:5">
      <c r="A53" s="7" t="s">
        <v>130</v>
      </c>
      <c r="B53" s="7" t="s">
        <v>131</v>
      </c>
      <c r="C53" s="7">
        <v>0.31283</v>
      </c>
      <c r="D53" s="7">
        <v>0.46860846877098083</v>
      </c>
      <c r="E53" s="7">
        <v>2011</v>
      </c>
    </row>
    <row r="54" spans="1:5">
      <c r="A54" s="7" t="s">
        <v>132</v>
      </c>
      <c r="B54" s="7" t="s">
        <v>133</v>
      </c>
      <c r="C54" s="7">
        <v>0.26500000000000001</v>
      </c>
      <c r="D54" s="7">
        <v>0.52620798349380493</v>
      </c>
      <c r="E54" s="7">
        <v>2011</v>
      </c>
    </row>
    <row r="55" spans="1:5">
      <c r="A55" s="7" t="s">
        <v>136</v>
      </c>
      <c r="B55" s="7" t="s">
        <v>137</v>
      </c>
      <c r="C55" s="7">
        <v>0.45766000000000001</v>
      </c>
      <c r="D55" s="7">
        <v>0.30839201807975769</v>
      </c>
      <c r="E55" s="7">
        <v>2011</v>
      </c>
    </row>
    <row r="56" spans="1:5">
      <c r="A56" s="7" t="s">
        <v>138</v>
      </c>
      <c r="B56" s="7" t="s">
        <v>139</v>
      </c>
      <c r="C56" s="7">
        <v>0.35399999999999998</v>
      </c>
      <c r="D56" s="7">
        <v>0.47535201907157898</v>
      </c>
      <c r="E56" s="7">
        <v>2010</v>
      </c>
    </row>
    <row r="57" spans="1:5">
      <c r="A57" s="7" t="s">
        <v>142</v>
      </c>
      <c r="B57" s="7" t="s">
        <v>143</v>
      </c>
      <c r="C57" s="7">
        <v>0.14099999999999999</v>
      </c>
      <c r="D57" s="7">
        <v>0.38629996776580811</v>
      </c>
      <c r="E57" s="7">
        <v>2011</v>
      </c>
    </row>
    <row r="58" spans="1:5">
      <c r="A58" s="7" t="s">
        <v>144</v>
      </c>
      <c r="B58" s="7" t="s">
        <v>145</v>
      </c>
      <c r="C58" s="7">
        <v>0.28353</v>
      </c>
      <c r="D58" s="7">
        <v>0.3642040491104126</v>
      </c>
      <c r="E58" s="7">
        <v>2011</v>
      </c>
    </row>
    <row r="59" spans="1:5">
      <c r="A59" s="7" t="s">
        <v>146</v>
      </c>
      <c r="B59" s="7" t="s">
        <v>147</v>
      </c>
      <c r="C59" s="7">
        <v>0.37724999999999997</v>
      </c>
      <c r="D59" s="7">
        <v>0.3760000467300415</v>
      </c>
      <c r="E59" s="7">
        <v>2011</v>
      </c>
    </row>
    <row r="60" spans="1:5">
      <c r="A60" s="7" t="s">
        <v>148</v>
      </c>
      <c r="B60" s="7" t="s">
        <v>149</v>
      </c>
      <c r="C60" s="7">
        <v>0.23799999999999999</v>
      </c>
      <c r="D60" s="7">
        <v>0.42708995938301086</v>
      </c>
      <c r="E60" s="7">
        <v>2011</v>
      </c>
    </row>
    <row r="61" spans="1:5">
      <c r="A61" s="7" t="s">
        <v>150</v>
      </c>
      <c r="B61" s="7" t="s">
        <v>151</v>
      </c>
      <c r="C61" s="7">
        <v>0.31698999999999999</v>
      </c>
      <c r="D61" s="7">
        <v>0.45456400513648987</v>
      </c>
      <c r="E61" s="7">
        <v>2011</v>
      </c>
    </row>
    <row r="62" spans="1:5">
      <c r="A62" s="7" t="s">
        <v>158</v>
      </c>
      <c r="B62" s="7" t="s">
        <v>159</v>
      </c>
      <c r="C62" s="7">
        <v>0.29826999999999998</v>
      </c>
      <c r="D62" s="7">
        <v>0.38580405712127686</v>
      </c>
      <c r="E62" s="7">
        <v>2011</v>
      </c>
    </row>
    <row r="63" spans="1:5">
      <c r="A63" s="7" t="s">
        <v>160</v>
      </c>
      <c r="B63" s="7" t="s">
        <v>161</v>
      </c>
      <c r="C63" s="7">
        <v>0.1450745</v>
      </c>
      <c r="D63" s="7">
        <v>0.6891319751739502</v>
      </c>
      <c r="E63" s="7">
        <v>2011</v>
      </c>
    </row>
    <row r="64" spans="1:5">
      <c r="A64" s="7" t="s">
        <v>166</v>
      </c>
      <c r="B64" s="7" t="s">
        <v>167</v>
      </c>
      <c r="C64" s="7">
        <v>0.25953999999999999</v>
      </c>
      <c r="D64" s="7">
        <v>0.58044004440307617</v>
      </c>
      <c r="E64" s="7">
        <v>2011</v>
      </c>
    </row>
    <row r="65" spans="1:5">
      <c r="A65" s="7" t="s">
        <v>168</v>
      </c>
      <c r="B65" s="7" t="s">
        <v>169</v>
      </c>
      <c r="C65" s="7">
        <v>0.38100000000000001</v>
      </c>
      <c r="D65" s="7">
        <v>0.31858000159263611</v>
      </c>
      <c r="E65" s="7">
        <v>2008</v>
      </c>
    </row>
    <row r="66" spans="1:5">
      <c r="A66" s="7" t="s">
        <v>170</v>
      </c>
      <c r="B66" s="7" t="s">
        <v>171</v>
      </c>
      <c r="C66" s="7">
        <v>0.35039999999999999</v>
      </c>
      <c r="D66" s="7">
        <v>0.37683200836181641</v>
      </c>
      <c r="E66" s="7">
        <v>2011</v>
      </c>
    </row>
    <row r="67" spans="1:5">
      <c r="A67" s="7" t="s">
        <v>172</v>
      </c>
      <c r="B67" s="7" t="s">
        <v>173</v>
      </c>
      <c r="C67" s="7">
        <v>0.24832000000000001</v>
      </c>
      <c r="D67" s="7">
        <v>0.40015000104904175</v>
      </c>
      <c r="E67" s="7">
        <v>2008</v>
      </c>
    </row>
    <row r="68" spans="1:5">
      <c r="A68" s="7" t="s">
        <v>174</v>
      </c>
      <c r="B68" s="7" t="s">
        <v>175</v>
      </c>
      <c r="C68" s="7">
        <v>0.18099999999999999</v>
      </c>
      <c r="D68" s="7">
        <v>0.54771196842193604</v>
      </c>
      <c r="E68" s="7">
        <v>2010</v>
      </c>
    </row>
    <row r="69" spans="1:5">
      <c r="A69" s="7" t="s">
        <v>176</v>
      </c>
      <c r="B69" s="7" t="s">
        <v>177</v>
      </c>
      <c r="C69" s="7">
        <v>0.113</v>
      </c>
      <c r="D69" s="7">
        <v>0.5960240364074707</v>
      </c>
      <c r="E69" s="7">
        <v>2009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D16" sqref="D16"/>
    </sheetView>
  </sheetViews>
  <sheetFormatPr defaultColWidth="11.5703125" defaultRowHeight="12.75"/>
  <cols>
    <col min="1" max="1" width="11" style="7" bestFit="1" customWidth="1"/>
    <col min="2" max="2" width="12" style="7" bestFit="1" customWidth="1"/>
    <col min="3" max="3" width="13.7109375" style="7" bestFit="1" customWidth="1"/>
    <col min="4" max="16384" width="11.5703125" style="4"/>
  </cols>
  <sheetData>
    <row r="1" spans="1:3">
      <c r="A1" s="5" t="s">
        <v>199</v>
      </c>
      <c r="B1" s="14" t="s">
        <v>213</v>
      </c>
      <c r="C1" s="14"/>
    </row>
    <row r="2" spans="1:3">
      <c r="A2" s="3" t="s">
        <v>198</v>
      </c>
      <c r="B2" s="3" t="s">
        <v>179</v>
      </c>
      <c r="C2" s="3" t="s">
        <v>180</v>
      </c>
    </row>
    <row r="3" spans="1:3">
      <c r="A3" s="7">
        <v>1982</v>
      </c>
      <c r="B3" s="7">
        <v>94.479454016725711</v>
      </c>
      <c r="C3" s="7">
        <v>93.916089173495607</v>
      </c>
    </row>
    <row r="4" spans="1:3">
      <c r="A4" s="7">
        <v>1983</v>
      </c>
      <c r="B4" s="7">
        <v>95.100597169206253</v>
      </c>
      <c r="C4" s="7">
        <v>95.082721197942703</v>
      </c>
    </row>
    <row r="5" spans="1:3">
      <c r="A5" s="7">
        <v>1984</v>
      </c>
      <c r="B5" s="7">
        <v>96.319843577784553</v>
      </c>
      <c r="C5" s="7">
        <v>97.60703340247035</v>
      </c>
    </row>
    <row r="6" spans="1:3">
      <c r="A6" s="7">
        <v>1985</v>
      </c>
      <c r="B6" s="7">
        <v>99.099887291317685</v>
      </c>
      <c r="C6" s="7">
        <v>98.562716421738799</v>
      </c>
    </row>
    <row r="7" spans="1:3">
      <c r="A7" s="7">
        <v>1986</v>
      </c>
      <c r="B7" s="7">
        <v>100</v>
      </c>
      <c r="C7" s="7">
        <v>100</v>
      </c>
    </row>
    <row r="8" spans="1:3">
      <c r="A8" s="7">
        <v>1987</v>
      </c>
      <c r="B8" s="7">
        <v>105.16903188846199</v>
      </c>
      <c r="C8" s="7">
        <v>101.15999840793204</v>
      </c>
    </row>
    <row r="9" spans="1:3">
      <c r="A9" s="7">
        <v>1988</v>
      </c>
      <c r="B9" s="7">
        <v>108.57146415428012</v>
      </c>
      <c r="C9" s="7">
        <v>102.92365591873379</v>
      </c>
    </row>
    <row r="10" spans="1:3">
      <c r="A10" s="7">
        <v>1989</v>
      </c>
      <c r="B10" s="7">
        <v>109.66243438299782</v>
      </c>
      <c r="C10" s="7">
        <v>103.2624126021024</v>
      </c>
    </row>
    <row r="11" spans="1:3">
      <c r="A11" s="7">
        <v>1990</v>
      </c>
      <c r="B11" s="7">
        <v>109.63316748759271</v>
      </c>
      <c r="C11" s="7">
        <v>102.95903520681404</v>
      </c>
    </row>
    <row r="12" spans="1:3">
      <c r="A12" s="7">
        <v>1991</v>
      </c>
      <c r="B12" s="7">
        <v>112.33226021383516</v>
      </c>
      <c r="C12" s="7">
        <v>103.40525647772654</v>
      </c>
    </row>
    <row r="13" spans="1:3">
      <c r="A13" s="7">
        <v>1992</v>
      </c>
      <c r="B13" s="7">
        <v>112.70276665566563</v>
      </c>
      <c r="C13" s="7">
        <v>103.97442077471797</v>
      </c>
    </row>
    <row r="14" spans="1:3">
      <c r="A14" s="7">
        <v>1993</v>
      </c>
      <c r="B14" s="7">
        <v>112.03025076125064</v>
      </c>
      <c r="C14" s="7">
        <v>102.25410289181455</v>
      </c>
    </row>
  </sheetData>
  <sheetProtection selectLockedCells="1" selectUnlockedCells="1"/>
  <mergeCells count="1">
    <mergeCell ref="B1:C1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D29" sqref="D28:D29"/>
    </sheetView>
  </sheetViews>
  <sheetFormatPr defaultColWidth="11.5703125" defaultRowHeight="12.75"/>
  <cols>
    <col min="1" max="1" width="11" style="7" bestFit="1" customWidth="1"/>
    <col min="2" max="2" width="12" style="7" bestFit="1" customWidth="1"/>
    <col min="3" max="3" width="13.7109375" style="7" bestFit="1" customWidth="1"/>
    <col min="4" max="16384" width="11.5703125" style="4"/>
  </cols>
  <sheetData>
    <row r="1" spans="1:3">
      <c r="A1" s="5" t="s">
        <v>199</v>
      </c>
      <c r="B1" s="14" t="s">
        <v>213</v>
      </c>
      <c r="C1" s="14"/>
    </row>
    <row r="2" spans="1:3">
      <c r="A2" s="3" t="s">
        <v>198</v>
      </c>
      <c r="B2" s="3" t="s">
        <v>179</v>
      </c>
      <c r="C2" s="3" t="s">
        <v>180</v>
      </c>
    </row>
    <row r="3" spans="1:3">
      <c r="A3" s="7">
        <v>1982</v>
      </c>
      <c r="B3" s="7">
        <v>83.141847105612015</v>
      </c>
      <c r="C3" s="7">
        <v>85.171919770773641</v>
      </c>
    </row>
    <row r="4" spans="1:3">
      <c r="A4" s="7">
        <v>1983</v>
      </c>
      <c r="B4" s="7">
        <v>87.462912694905626</v>
      </c>
      <c r="C4" s="7">
        <v>84.404420794105604</v>
      </c>
    </row>
    <row r="5" spans="1:3">
      <c r="A5" s="7">
        <v>1984</v>
      </c>
      <c r="B5" s="7">
        <v>92.740357300675456</v>
      </c>
      <c r="C5" s="7">
        <v>90.77977896029472</v>
      </c>
    </row>
    <row r="6" spans="1:3">
      <c r="A6" s="7">
        <v>1985</v>
      </c>
      <c r="B6" s="7">
        <v>98.926835427056375</v>
      </c>
      <c r="C6" s="7">
        <v>94.975440032746633</v>
      </c>
    </row>
    <row r="7" spans="1:3">
      <c r="A7" s="7">
        <v>1986</v>
      </c>
      <c r="B7" s="7">
        <v>100</v>
      </c>
      <c r="C7" s="7">
        <v>100</v>
      </c>
    </row>
    <row r="8" spans="1:3">
      <c r="A8" s="7">
        <v>1987</v>
      </c>
      <c r="B8" s="7">
        <v>108.55375291963891</v>
      </c>
      <c r="C8" s="7">
        <v>101.21776504297995</v>
      </c>
    </row>
    <row r="9" spans="1:3">
      <c r="A9" s="7">
        <v>1988</v>
      </c>
      <c r="B9" s="7">
        <v>114.29518338488731</v>
      </c>
      <c r="C9" s="7">
        <v>103.88866148178468</v>
      </c>
    </row>
    <row r="10" spans="1:3">
      <c r="A10" s="7">
        <v>1989</v>
      </c>
      <c r="B10" s="7">
        <v>114.53506723060414</v>
      </c>
      <c r="C10" s="7">
        <v>106.19115841178879</v>
      </c>
    </row>
    <row r="11" spans="1:3">
      <c r="A11" s="7">
        <v>1990</v>
      </c>
      <c r="B11" s="7">
        <v>122.53329966542516</v>
      </c>
      <c r="C11" s="7">
        <v>109.09742120343839</v>
      </c>
    </row>
    <row r="12" spans="1:3">
      <c r="A12" s="7">
        <v>1991</v>
      </c>
      <c r="B12" s="7">
        <v>122.22397575910611</v>
      </c>
      <c r="C12" s="7">
        <v>109.38395415472779</v>
      </c>
    </row>
    <row r="13" spans="1:3">
      <c r="A13" s="7">
        <v>1992</v>
      </c>
      <c r="B13" s="7">
        <v>122.09772110346569</v>
      </c>
      <c r="C13" s="7">
        <v>108.68808841588211</v>
      </c>
    </row>
    <row r="14" spans="1:3">
      <c r="A14" s="7">
        <v>1993</v>
      </c>
      <c r="B14" s="7">
        <v>126.79755065968057</v>
      </c>
      <c r="C14" s="7">
        <v>107.27589029881293</v>
      </c>
    </row>
  </sheetData>
  <sheetProtection selectLockedCells="1" selectUnlockedCells="1"/>
  <mergeCells count="1">
    <mergeCell ref="B1:C1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D4" sqref="D4"/>
    </sheetView>
  </sheetViews>
  <sheetFormatPr defaultRowHeight="12.75"/>
  <cols>
    <col min="1" max="1" width="14.7109375" style="4" customWidth="1"/>
    <col min="2" max="2" width="9.7109375" style="4" customWidth="1"/>
    <col min="3" max="3" width="13.42578125" style="4" customWidth="1"/>
    <col min="4" max="4" width="13.85546875" style="4" customWidth="1"/>
    <col min="5" max="5" width="11.5703125" style="4" bestFit="1" customWidth="1"/>
    <col min="6" max="6" width="13.140625" style="7" customWidth="1"/>
    <col min="7" max="7" width="11.5703125" style="7" bestFit="1" customWidth="1"/>
    <col min="8" max="8" width="12.85546875" style="7" bestFit="1" customWidth="1"/>
    <col min="9" max="9" width="12.7109375" style="7" bestFit="1" customWidth="1"/>
    <col min="10" max="10" width="14.42578125" style="7" bestFit="1" customWidth="1"/>
    <col min="11" max="11" width="6.140625" style="4" customWidth="1"/>
    <col min="12" max="16384" width="9.140625" style="4"/>
  </cols>
  <sheetData>
    <row r="1" spans="1:11">
      <c r="A1" s="6"/>
      <c r="B1" s="6"/>
      <c r="C1" s="6"/>
      <c r="D1" s="6"/>
      <c r="E1" s="16" t="s">
        <v>245</v>
      </c>
      <c r="F1" s="16"/>
      <c r="G1" s="16"/>
      <c r="H1" s="16"/>
      <c r="I1" s="16"/>
      <c r="J1" s="16"/>
      <c r="K1" s="16"/>
    </row>
    <row r="2" spans="1:11" ht="89.25">
      <c r="A2" s="5" t="s">
        <v>199</v>
      </c>
      <c r="B2" s="6"/>
      <c r="C2" s="5" t="s">
        <v>204</v>
      </c>
      <c r="D2" s="5" t="s">
        <v>224</v>
      </c>
      <c r="E2" s="5" t="s">
        <v>221</v>
      </c>
      <c r="F2" s="5" t="s">
        <v>221</v>
      </c>
      <c r="G2" s="5" t="s">
        <v>221</v>
      </c>
      <c r="H2" s="5" t="s">
        <v>220</v>
      </c>
      <c r="I2" s="13" t="s">
        <v>224</v>
      </c>
      <c r="J2" s="9" t="s">
        <v>210</v>
      </c>
      <c r="K2" s="6"/>
    </row>
    <row r="3" spans="1:11" ht="51">
      <c r="A3" s="3" t="s">
        <v>4</v>
      </c>
      <c r="B3" s="3" t="s">
        <v>5</v>
      </c>
      <c r="C3" s="3" t="s">
        <v>231</v>
      </c>
      <c r="D3" s="3" t="s">
        <v>222</v>
      </c>
      <c r="E3" s="3" t="s">
        <v>215</v>
      </c>
      <c r="F3" s="3" t="s">
        <v>216</v>
      </c>
      <c r="G3" s="3" t="s">
        <v>217</v>
      </c>
      <c r="H3" s="3" t="s">
        <v>218</v>
      </c>
      <c r="I3" s="3" t="s">
        <v>219</v>
      </c>
      <c r="J3" s="3" t="s">
        <v>244</v>
      </c>
      <c r="K3" s="3" t="s">
        <v>198</v>
      </c>
    </row>
    <row r="4" spans="1:11">
      <c r="A4" s="7" t="s">
        <v>12</v>
      </c>
      <c r="B4" s="7" t="s">
        <v>13</v>
      </c>
      <c r="C4" s="7">
        <v>0.7419857382774353</v>
      </c>
      <c r="D4" s="7">
        <f>(1-E4-F4-I4)/((1+H4)*(1+G4))</f>
        <v>0.56333164610752418</v>
      </c>
      <c r="E4" s="7">
        <v>0.20103339850902557</v>
      </c>
      <c r="F4" s="7">
        <v>0</v>
      </c>
      <c r="G4" s="7">
        <v>2.1957743912935257E-2</v>
      </c>
      <c r="H4" s="7">
        <v>0.14553852379322052</v>
      </c>
      <c r="I4" s="7">
        <f>(C4/(1-C4))*J4</f>
        <v>0.13947876957053465</v>
      </c>
      <c r="J4" s="7">
        <v>4.8501621931791306E-2</v>
      </c>
      <c r="K4" s="7">
        <v>2001</v>
      </c>
    </row>
    <row r="5" spans="1:11">
      <c r="A5" s="7" t="s">
        <v>14</v>
      </c>
      <c r="B5" s="7" t="s">
        <v>15</v>
      </c>
      <c r="C5" s="7">
        <v>0.79851377010345459</v>
      </c>
      <c r="D5" s="7">
        <f t="shared" ref="D5:D34" si="0">(1-E5-F5-I5)/((1+H5)*(1+G5))</f>
        <v>0.33038899027748969</v>
      </c>
      <c r="E5" s="7">
        <v>0.15598691999912262</v>
      </c>
      <c r="F5" s="7">
        <v>0.12994830310344696</v>
      </c>
      <c r="G5" s="7">
        <v>0.16193179786205292</v>
      </c>
      <c r="H5" s="7">
        <v>0.21980808675289154</v>
      </c>
      <c r="I5" s="7">
        <f t="shared" ref="I5:I34" si="1">(C5/(1-C5))*J5</f>
        <v>0.24579329274313286</v>
      </c>
      <c r="J5" s="7">
        <v>6.2020175158977509E-2</v>
      </c>
      <c r="K5" s="7">
        <v>2009</v>
      </c>
    </row>
    <row r="6" spans="1:11">
      <c r="A6" s="7" t="s">
        <v>20</v>
      </c>
      <c r="B6" s="7" t="s">
        <v>21</v>
      </c>
      <c r="C6" s="7">
        <v>0.72277098894119263</v>
      </c>
      <c r="D6" s="7">
        <f t="shared" si="0"/>
        <v>0.33084279343303735</v>
      </c>
      <c r="E6" s="7">
        <v>0.19620959460735321</v>
      </c>
      <c r="F6" s="7">
        <v>9.1600649058818817E-2</v>
      </c>
      <c r="G6" s="7">
        <v>0.1406356543302536</v>
      </c>
      <c r="H6" s="7">
        <v>0.19095459580421448</v>
      </c>
      <c r="I6" s="7">
        <f t="shared" si="1"/>
        <v>0.26275792693848982</v>
      </c>
      <c r="J6" s="7">
        <v>0.10078451037406921</v>
      </c>
      <c r="K6" s="7">
        <v>2009</v>
      </c>
    </row>
    <row r="7" spans="1:11">
      <c r="A7" s="7" t="s">
        <v>34</v>
      </c>
      <c r="B7" s="7" t="s">
        <v>35</v>
      </c>
      <c r="C7" s="7">
        <v>0.77495706081390381</v>
      </c>
      <c r="D7" s="7">
        <f t="shared" si="0"/>
        <v>0.42815212413969955</v>
      </c>
      <c r="E7" s="7">
        <v>0.18300458788871765</v>
      </c>
      <c r="F7" s="7">
        <v>3.476111963391304E-2</v>
      </c>
      <c r="G7" s="7">
        <v>5.6426502764225006E-2</v>
      </c>
      <c r="H7" s="7">
        <v>0.10523512214422226</v>
      </c>
      <c r="I7" s="7">
        <f t="shared" si="1"/>
        <v>0.28232401155878689</v>
      </c>
      <c r="J7" s="7">
        <v>8.1985220313072205E-2</v>
      </c>
      <c r="K7" s="7">
        <v>2010</v>
      </c>
    </row>
    <row r="8" spans="1:11">
      <c r="A8" s="7" t="s">
        <v>36</v>
      </c>
      <c r="B8" s="7" t="s">
        <v>37</v>
      </c>
      <c r="C8" s="7">
        <v>0.69357818365097046</v>
      </c>
      <c r="D8" s="7">
        <f t="shared" si="0"/>
        <v>0.58512172090946257</v>
      </c>
      <c r="E8" s="7">
        <v>0.19021071493625641</v>
      </c>
      <c r="F8" s="7">
        <v>2.8852745890617371E-2</v>
      </c>
      <c r="G8" s="7">
        <v>1.0680927662178874E-3</v>
      </c>
      <c r="H8" s="7">
        <v>0.17421068251132965</v>
      </c>
      <c r="I8" s="7">
        <f t="shared" si="1"/>
        <v>9.3146524181040496E-2</v>
      </c>
      <c r="J8" s="7">
        <v>4.1151996701955795E-2</v>
      </c>
      <c r="K8" s="7">
        <v>2011</v>
      </c>
    </row>
    <row r="9" spans="1:11">
      <c r="A9" s="7" t="s">
        <v>46</v>
      </c>
      <c r="B9" s="7" t="s">
        <v>47</v>
      </c>
      <c r="C9" s="7">
        <v>0.76166230440139771</v>
      </c>
      <c r="D9" s="7">
        <f t="shared" si="0"/>
        <v>0.49215459865201461</v>
      </c>
      <c r="E9" s="7">
        <v>6.3902191817760468E-2</v>
      </c>
      <c r="F9" s="7">
        <v>9.9757760763168335E-2</v>
      </c>
      <c r="G9" s="7">
        <v>0.1622471809387207</v>
      </c>
      <c r="H9" s="7">
        <v>0.19586488604545593</v>
      </c>
      <c r="I9" s="7">
        <f t="shared" si="1"/>
        <v>0.15229900065276064</v>
      </c>
      <c r="J9" s="7">
        <v>4.7657068818807602E-2</v>
      </c>
      <c r="K9" s="7">
        <v>2009</v>
      </c>
    </row>
    <row r="10" spans="1:11">
      <c r="A10" s="7" t="s">
        <v>48</v>
      </c>
      <c r="B10" s="7" t="s">
        <v>49</v>
      </c>
      <c r="C10" s="7">
        <v>0.82552313804626465</v>
      </c>
      <c r="D10" s="7">
        <f t="shared" si="0"/>
        <v>0.13028746917524375</v>
      </c>
      <c r="E10" s="7">
        <v>0.3795018196105957</v>
      </c>
      <c r="F10" s="7">
        <v>1.4053324237465858E-2</v>
      </c>
      <c r="G10" s="7">
        <v>3.7098568864166737E-3</v>
      </c>
      <c r="H10" s="7">
        <v>0.33212247490882874</v>
      </c>
      <c r="I10" s="7">
        <f t="shared" si="1"/>
        <v>0.43224211171079419</v>
      </c>
      <c r="J10" s="7">
        <v>9.1355703771114349E-2</v>
      </c>
      <c r="K10" s="7">
        <v>2009</v>
      </c>
    </row>
    <row r="11" spans="1:11">
      <c r="A11" s="7" t="s">
        <v>60</v>
      </c>
      <c r="B11" s="7" t="s">
        <v>61</v>
      </c>
      <c r="C11" s="7">
        <v>0.71725755929946899</v>
      </c>
      <c r="D11" s="7">
        <f t="shared" si="0"/>
        <v>0.51040291594765186</v>
      </c>
      <c r="E11" s="7">
        <v>8.53915736079216E-2</v>
      </c>
      <c r="F11" s="7">
        <v>1.0459384880959988E-2</v>
      </c>
      <c r="G11" s="7">
        <v>0.18654708564281464</v>
      </c>
      <c r="H11" s="7">
        <v>0.28306484222412109</v>
      </c>
      <c r="I11" s="7">
        <f t="shared" si="1"/>
        <v>0.12710304237537667</v>
      </c>
      <c r="J11" s="7">
        <v>5.0103932619094849E-2</v>
      </c>
      <c r="K11" s="7">
        <v>2009</v>
      </c>
    </row>
    <row r="12" spans="1:11">
      <c r="A12" s="7" t="s">
        <v>62</v>
      </c>
      <c r="B12" s="7" t="s">
        <v>63</v>
      </c>
      <c r="C12" s="7">
        <v>0.77990090847015381</v>
      </c>
      <c r="D12" s="7">
        <f t="shared" si="0"/>
        <v>0.24370419095507298</v>
      </c>
      <c r="E12" s="7">
        <v>0.22057349979877472</v>
      </c>
      <c r="F12" s="7">
        <v>5.5566262453794479E-2</v>
      </c>
      <c r="G12" s="7">
        <v>0.15574973821640015</v>
      </c>
      <c r="H12" s="7">
        <v>0.25436809659004211</v>
      </c>
      <c r="I12" s="7">
        <f t="shared" si="1"/>
        <v>0.37055359643077423</v>
      </c>
      <c r="J12" s="7">
        <v>0.10457547754049301</v>
      </c>
      <c r="K12" s="7">
        <v>2009</v>
      </c>
    </row>
    <row r="13" spans="1:11">
      <c r="A13" s="7" t="s">
        <v>64</v>
      </c>
      <c r="B13" s="7" t="s">
        <v>65</v>
      </c>
      <c r="C13" s="7">
        <v>0.75298190116882324</v>
      </c>
      <c r="D13" s="7">
        <f t="shared" si="0"/>
        <v>0.41975670952981586</v>
      </c>
      <c r="E13" s="7">
        <v>0.1169174462556839</v>
      </c>
      <c r="F13" s="7">
        <v>8.580450713634491E-2</v>
      </c>
      <c r="G13" s="7">
        <v>0.20224767923355103</v>
      </c>
      <c r="H13" s="7">
        <v>0.17683027684688568</v>
      </c>
      <c r="I13" s="7">
        <f t="shared" si="1"/>
        <v>0.20338884699404944</v>
      </c>
      <c r="J13" s="7">
        <v>6.6722355782985687E-2</v>
      </c>
      <c r="K13" s="7">
        <v>2009</v>
      </c>
    </row>
    <row r="14" spans="1:11">
      <c r="A14" s="7" t="s">
        <v>66</v>
      </c>
      <c r="B14" s="7" t="s">
        <v>67</v>
      </c>
      <c r="C14" s="7">
        <v>0.78338271379470825</v>
      </c>
      <c r="D14" s="7">
        <f t="shared" si="0"/>
        <v>0.36997063830649513</v>
      </c>
      <c r="E14" s="7">
        <v>0.14391928911209106</v>
      </c>
      <c r="F14" s="7">
        <v>0.12280621379613876</v>
      </c>
      <c r="G14" s="7">
        <v>0.10997802019119263</v>
      </c>
      <c r="H14" s="7">
        <v>0.17985786497592926</v>
      </c>
      <c r="I14" s="7">
        <f t="shared" si="1"/>
        <v>0.24875491972708771</v>
      </c>
      <c r="J14" s="7">
        <v>6.8784534931182861E-2</v>
      </c>
      <c r="K14" s="7">
        <v>2010</v>
      </c>
    </row>
    <row r="15" spans="1:11">
      <c r="A15" s="7" t="s">
        <v>68</v>
      </c>
      <c r="B15" s="7" t="s">
        <v>69</v>
      </c>
      <c r="C15" s="7">
        <v>0.695750892162323</v>
      </c>
      <c r="D15" s="7">
        <f t="shared" si="0"/>
        <v>0.54589321176693295</v>
      </c>
      <c r="E15" s="7">
        <v>9.5902398228645325E-2</v>
      </c>
      <c r="F15" s="7">
        <v>0.10959012061357498</v>
      </c>
      <c r="G15" s="7">
        <v>9.234936535358429E-2</v>
      </c>
      <c r="H15" s="7">
        <v>0.14978618919849396</v>
      </c>
      <c r="I15" s="7">
        <f t="shared" si="1"/>
        <v>0.10888295890559097</v>
      </c>
      <c r="J15" s="7">
        <v>4.7614086419343948E-2</v>
      </c>
      <c r="K15" s="7">
        <v>2009</v>
      </c>
    </row>
    <row r="16" spans="1:11">
      <c r="A16" s="7" t="s">
        <v>72</v>
      </c>
      <c r="B16" s="7" t="s">
        <v>73</v>
      </c>
      <c r="C16" s="7">
        <v>0.6533774733543396</v>
      </c>
      <c r="D16" s="7">
        <f t="shared" si="0"/>
        <v>0.4687002100958278</v>
      </c>
      <c r="E16" s="7">
        <v>0.12283936142921448</v>
      </c>
      <c r="F16" s="7">
        <v>5.8907974511384964E-2</v>
      </c>
      <c r="G16" s="7">
        <v>0.15423569083213806</v>
      </c>
      <c r="H16" s="7">
        <v>0.30717435479164124</v>
      </c>
      <c r="I16" s="7">
        <f t="shared" si="1"/>
        <v>0.11108374216499559</v>
      </c>
      <c r="J16" s="7">
        <v>5.8930907398462296E-2</v>
      </c>
      <c r="K16" s="7">
        <v>2009</v>
      </c>
    </row>
    <row r="17" spans="1:11">
      <c r="A17" s="7" t="s">
        <v>76</v>
      </c>
      <c r="B17" s="7" t="s">
        <v>77</v>
      </c>
      <c r="C17" s="7">
        <v>0.67162907123565674</v>
      </c>
      <c r="D17" s="7">
        <f t="shared" si="0"/>
        <v>0.48957777694185484</v>
      </c>
      <c r="E17" s="7">
        <v>0.1365591436624527</v>
      </c>
      <c r="F17" s="7">
        <v>4.433557391166687E-2</v>
      </c>
      <c r="G17" s="7">
        <v>6.3923060894012451E-2</v>
      </c>
      <c r="H17" s="7">
        <v>0.20062993466854095</v>
      </c>
      <c r="I17" s="7">
        <f t="shared" si="1"/>
        <v>0.19372946202287852</v>
      </c>
      <c r="J17" s="7">
        <v>9.4717644155025482E-2</v>
      </c>
      <c r="K17" s="7">
        <v>2010</v>
      </c>
    </row>
    <row r="18" spans="1:11">
      <c r="A18" s="7" t="s">
        <v>78</v>
      </c>
      <c r="B18" s="7" t="s">
        <v>79</v>
      </c>
      <c r="C18" s="7">
        <v>0.69538110494613647</v>
      </c>
      <c r="D18" s="7">
        <f t="shared" si="0"/>
        <v>0.5231390264180783</v>
      </c>
      <c r="E18" s="7">
        <v>0.10367348045110703</v>
      </c>
      <c r="F18" s="7">
        <v>7.3644198477268219E-2</v>
      </c>
      <c r="G18" s="7">
        <v>4.8451971262693405E-2</v>
      </c>
      <c r="H18" s="7">
        <v>0.21509324014186859</v>
      </c>
      <c r="I18" s="7">
        <f t="shared" si="1"/>
        <v>0.15622051580242888</v>
      </c>
      <c r="J18" s="7">
        <v>6.8434014916419983E-2</v>
      </c>
      <c r="K18" s="7">
        <v>2011</v>
      </c>
    </row>
    <row r="19" spans="1:11">
      <c r="A19" s="7" t="s">
        <v>80</v>
      </c>
      <c r="B19" s="7" t="s">
        <v>81</v>
      </c>
      <c r="C19" s="7">
        <v>0.66206437349319458</v>
      </c>
      <c r="D19" s="7">
        <f t="shared" si="0"/>
        <v>0.46262045299248161</v>
      </c>
      <c r="E19" s="7">
        <v>0.21165956556797028</v>
      </c>
      <c r="F19" s="7">
        <v>7.8595280647277832E-2</v>
      </c>
      <c r="G19" s="7">
        <v>0.16950549185276031</v>
      </c>
      <c r="H19" s="7">
        <v>0.14717654883861542</v>
      </c>
      <c r="I19" s="7">
        <f t="shared" si="1"/>
        <v>8.9080011302849801E-2</v>
      </c>
      <c r="J19" s="7">
        <v>4.5468855649232864E-2</v>
      </c>
      <c r="K19" s="7">
        <v>2009</v>
      </c>
    </row>
    <row r="20" spans="1:11">
      <c r="A20" s="7" t="s">
        <v>84</v>
      </c>
      <c r="B20" s="7" t="s">
        <v>85</v>
      </c>
      <c r="C20" s="7">
        <v>0.77312469482421875</v>
      </c>
      <c r="D20" s="7">
        <f t="shared" si="0"/>
        <v>0.58066808993273678</v>
      </c>
      <c r="E20" s="7">
        <v>9.8088286817073822E-2</v>
      </c>
      <c r="F20" s="7">
        <v>0.11845836043357849</v>
      </c>
      <c r="G20" s="7">
        <v>9.8125167191028595E-2</v>
      </c>
      <c r="H20" s="7">
        <v>6.7651174962520599E-2</v>
      </c>
      <c r="I20" s="7">
        <f t="shared" si="1"/>
        <v>0.10266959183708554</v>
      </c>
      <c r="J20" s="7">
        <v>3.0128639191389084E-2</v>
      </c>
      <c r="K20" s="7">
        <v>2010</v>
      </c>
    </row>
    <row r="21" spans="1:11">
      <c r="A21" s="7" t="s">
        <v>88</v>
      </c>
      <c r="B21" s="7" t="s">
        <v>89</v>
      </c>
      <c r="C21" s="7">
        <v>0.70464205741882324</v>
      </c>
      <c r="D21" s="7">
        <f t="shared" si="0"/>
        <v>0.68144751827503036</v>
      </c>
      <c r="E21" s="7">
        <v>5.302448570728302E-2</v>
      </c>
      <c r="F21" s="7">
        <v>5.9336703270673752E-2</v>
      </c>
      <c r="G21" s="7">
        <v>4.6670917421579361E-2</v>
      </c>
      <c r="H21" s="7">
        <v>0.1558883935213089</v>
      </c>
      <c r="I21" s="7">
        <f t="shared" si="1"/>
        <v>6.3199912696473071E-2</v>
      </c>
      <c r="J21" s="7">
        <v>2.6490891352295876E-2</v>
      </c>
      <c r="K21" s="7">
        <v>2010</v>
      </c>
    </row>
    <row r="22" spans="1:11">
      <c r="A22" s="7" t="s">
        <v>96</v>
      </c>
      <c r="B22" s="7" t="s">
        <v>97</v>
      </c>
      <c r="C22" s="7">
        <v>0.7456214427947998</v>
      </c>
      <c r="D22" s="7">
        <f t="shared" si="0"/>
        <v>0.30570065570103044</v>
      </c>
      <c r="E22" s="7">
        <v>0.1606234610080719</v>
      </c>
      <c r="F22" s="7">
        <v>0.13288834691047668</v>
      </c>
      <c r="G22" s="7">
        <v>9.9606223404407501E-2</v>
      </c>
      <c r="H22" s="7">
        <v>0.33165484666824341</v>
      </c>
      <c r="I22" s="7">
        <f t="shared" si="1"/>
        <v>0.25885195794027954</v>
      </c>
      <c r="J22" s="7">
        <v>8.8310748338699341E-2</v>
      </c>
      <c r="K22" s="7">
        <v>2009</v>
      </c>
    </row>
    <row r="23" spans="1:11">
      <c r="A23" s="7" t="s">
        <v>114</v>
      </c>
      <c r="B23" s="7" t="s">
        <v>115</v>
      </c>
      <c r="C23" s="7">
        <v>0.83028781414031982</v>
      </c>
      <c r="D23" s="7">
        <f t="shared" si="0"/>
        <v>0.22429449134716195</v>
      </c>
      <c r="E23" s="7">
        <v>0.19060011208057404</v>
      </c>
      <c r="F23" s="7">
        <v>7.1388892829418182E-2</v>
      </c>
      <c r="G23" s="7">
        <v>0.11221723258495331</v>
      </c>
      <c r="H23" s="7">
        <v>0.27934420108795166</v>
      </c>
      <c r="I23" s="7">
        <f t="shared" si="1"/>
        <v>0.41886041942370295</v>
      </c>
      <c r="J23" s="7">
        <v>8.5615754127502441E-2</v>
      </c>
      <c r="K23" s="7">
        <v>2009</v>
      </c>
    </row>
    <row r="24" spans="1:11">
      <c r="A24" s="7" t="s">
        <v>118</v>
      </c>
      <c r="B24" s="7" t="s">
        <v>119</v>
      </c>
      <c r="C24" s="7">
        <v>0.82438915967941284</v>
      </c>
      <c r="D24" s="7">
        <f t="shared" si="0"/>
        <v>0.22352520371021906</v>
      </c>
      <c r="E24" s="7">
        <v>0.14151312410831451</v>
      </c>
      <c r="F24" s="7">
        <v>0.14486809074878693</v>
      </c>
      <c r="G24" s="7">
        <v>8.0774672329425812E-2</v>
      </c>
      <c r="H24" s="7">
        <v>0.20708650350570679</v>
      </c>
      <c r="I24" s="7">
        <f t="shared" si="1"/>
        <v>0.42201037038490546</v>
      </c>
      <c r="J24" s="7">
        <v>8.9896373450756073E-2</v>
      </c>
      <c r="K24" s="7">
        <v>2009</v>
      </c>
    </row>
    <row r="25" spans="1:11">
      <c r="A25" s="7" t="s">
        <v>120</v>
      </c>
      <c r="B25" s="7" t="s">
        <v>121</v>
      </c>
      <c r="C25" s="7">
        <v>0.76560711860656738</v>
      </c>
      <c r="D25" s="7">
        <f t="shared" si="0"/>
        <v>0.38219805522651251</v>
      </c>
      <c r="E25" s="7">
        <v>0.2721710205078125</v>
      </c>
      <c r="F25" s="7">
        <v>0</v>
      </c>
      <c r="G25" s="7">
        <v>0</v>
      </c>
      <c r="H25" s="7">
        <v>0.19078308343887329</v>
      </c>
      <c r="I25" s="7">
        <f t="shared" si="1"/>
        <v>0.27271400080522012</v>
      </c>
      <c r="J25" s="7">
        <v>8.3492197096347809E-2</v>
      </c>
      <c r="K25" s="7">
        <v>2001</v>
      </c>
    </row>
    <row r="26" spans="1:11">
      <c r="A26" s="7" t="s">
        <v>128</v>
      </c>
      <c r="B26" s="7" t="s">
        <v>129</v>
      </c>
      <c r="C26" s="7">
        <v>0.69259512424468994</v>
      </c>
      <c r="D26" s="7">
        <f t="shared" si="0"/>
        <v>0.55474565923085872</v>
      </c>
      <c r="E26" s="7">
        <v>8.2601308822631836E-2</v>
      </c>
      <c r="F26" s="7">
        <v>0.1196129247546196</v>
      </c>
      <c r="G26" s="7">
        <v>8.6661629378795624E-2</v>
      </c>
      <c r="H26" s="7">
        <v>0.19437576830387115</v>
      </c>
      <c r="I26" s="7">
        <f t="shared" si="1"/>
        <v>7.7791184055906626E-2</v>
      </c>
      <c r="J26" s="7">
        <v>3.4527227282524109E-2</v>
      </c>
      <c r="K26" s="7">
        <v>2009</v>
      </c>
    </row>
    <row r="27" spans="1:11">
      <c r="A27" s="7" t="s">
        <v>130</v>
      </c>
      <c r="B27" s="7" t="s">
        <v>131</v>
      </c>
      <c r="C27" s="7">
        <v>0.74374783039093018</v>
      </c>
      <c r="D27" s="7">
        <f t="shared" si="0"/>
        <v>0.56084985996290682</v>
      </c>
      <c r="E27" s="7">
        <v>8.639206737279892E-2</v>
      </c>
      <c r="F27" s="7">
        <v>5.969928577542305E-2</v>
      </c>
      <c r="G27" s="7">
        <v>7.5571164488792419E-2</v>
      </c>
      <c r="H27" s="7">
        <v>0.17889887094497681</v>
      </c>
      <c r="I27" s="7">
        <f t="shared" si="1"/>
        <v>0.14275683962602462</v>
      </c>
      <c r="J27" s="7">
        <v>4.918568953871727E-2</v>
      </c>
      <c r="K27" s="7">
        <v>2009</v>
      </c>
    </row>
    <row r="28" spans="1:11">
      <c r="A28" s="7" t="s">
        <v>136</v>
      </c>
      <c r="B28" s="7" t="s">
        <v>137</v>
      </c>
      <c r="C28" s="7">
        <v>0.80653554201126099</v>
      </c>
      <c r="D28" s="7">
        <f t="shared" si="0"/>
        <v>0.23309202452911751</v>
      </c>
      <c r="E28" s="7">
        <v>0.19871808588504791</v>
      </c>
      <c r="F28" s="7">
        <v>4.4967491179704666E-2</v>
      </c>
      <c r="G28" s="7">
        <v>0.1961771696805954</v>
      </c>
      <c r="H28" s="7">
        <v>0.26755827665328979</v>
      </c>
      <c r="I28" s="7">
        <f t="shared" si="1"/>
        <v>0.40289463778764456</v>
      </c>
      <c r="J28" s="7">
        <v>9.6642725169658661E-2</v>
      </c>
      <c r="K28" s="7">
        <v>2009</v>
      </c>
    </row>
    <row r="29" spans="1:11">
      <c r="A29" s="7" t="s">
        <v>144</v>
      </c>
      <c r="B29" s="7" t="s">
        <v>145</v>
      </c>
      <c r="C29" s="7">
        <v>0.7042698860168457</v>
      </c>
      <c r="D29" s="7">
        <f t="shared" si="0"/>
        <v>0.57309883185029054</v>
      </c>
      <c r="E29" s="7">
        <v>4.4740647077560425E-2</v>
      </c>
      <c r="F29" s="7">
        <v>0.10696171224117279</v>
      </c>
      <c r="G29" s="7">
        <v>0.12685894966125488</v>
      </c>
      <c r="H29" s="7">
        <v>0.15416942536830902</v>
      </c>
      <c r="I29" s="7">
        <f t="shared" si="1"/>
        <v>0.10293323945780052</v>
      </c>
      <c r="J29" s="7">
        <v>4.3222717940807343E-2</v>
      </c>
      <c r="K29" s="7">
        <v>2009</v>
      </c>
    </row>
    <row r="30" spans="1:11">
      <c r="A30" s="7" t="s">
        <v>146</v>
      </c>
      <c r="B30" s="7" t="s">
        <v>147</v>
      </c>
      <c r="C30" s="7">
        <v>0.76429343223571777</v>
      </c>
      <c r="D30" s="7">
        <f t="shared" si="0"/>
        <v>0.49281742976540277</v>
      </c>
      <c r="E30" s="7">
        <v>8.48127081990242E-2</v>
      </c>
      <c r="F30" s="7">
        <v>0.13336639106273651</v>
      </c>
      <c r="G30" s="7">
        <v>8.4672622382640839E-2</v>
      </c>
      <c r="H30" s="7">
        <v>0.26288321614265442</v>
      </c>
      <c r="I30" s="7">
        <f t="shared" si="1"/>
        <v>0.10675226719720217</v>
      </c>
      <c r="J30" s="7">
        <v>3.2922185957431793E-2</v>
      </c>
      <c r="K30" s="7">
        <v>2009</v>
      </c>
    </row>
    <row r="31" spans="1:11">
      <c r="A31" s="7" t="s">
        <v>150</v>
      </c>
      <c r="B31" s="7" t="s">
        <v>151</v>
      </c>
      <c r="C31" s="7">
        <v>0.66504168510437012</v>
      </c>
      <c r="D31" s="7">
        <f t="shared" si="0"/>
        <v>0.53346964086073645</v>
      </c>
      <c r="E31" s="7">
        <v>0.10249670594930649</v>
      </c>
      <c r="F31" s="7">
        <v>5.6427139788866043E-2</v>
      </c>
      <c r="G31" s="7">
        <v>0.1302705854177475</v>
      </c>
      <c r="H31" s="7">
        <v>0.1145697683095932</v>
      </c>
      <c r="I31" s="7">
        <f t="shared" si="1"/>
        <v>0.16902954567639322</v>
      </c>
      <c r="J31" s="7">
        <v>8.5134290158748627E-2</v>
      </c>
      <c r="K31" s="7">
        <v>2009</v>
      </c>
    </row>
    <row r="32" spans="1:11">
      <c r="A32" s="7" t="s">
        <v>158</v>
      </c>
      <c r="B32" s="7" t="s">
        <v>159</v>
      </c>
      <c r="C32" s="7">
        <v>0.85177463293075562</v>
      </c>
      <c r="D32" s="7">
        <f t="shared" si="0"/>
        <v>0.4511263469796129</v>
      </c>
      <c r="E32" s="7">
        <v>0.12458908557891846</v>
      </c>
      <c r="F32" s="7">
        <v>4.9920845776796341E-2</v>
      </c>
      <c r="G32" s="7">
        <v>4.3509915471076965E-2</v>
      </c>
      <c r="H32" s="7">
        <v>0.10482330620288849</v>
      </c>
      <c r="I32" s="7">
        <f t="shared" si="1"/>
        <v>0.30538917619543265</v>
      </c>
      <c r="J32" s="7">
        <v>5.3143661469221115E-2</v>
      </c>
      <c r="K32" s="7">
        <v>2008</v>
      </c>
    </row>
    <row r="33" spans="1:11">
      <c r="A33" s="7" t="s">
        <v>170</v>
      </c>
      <c r="B33" s="7" t="s">
        <v>171</v>
      </c>
      <c r="C33" s="7">
        <v>0.76669502258300781</v>
      </c>
      <c r="D33" s="7">
        <f t="shared" si="0"/>
        <v>0.44413006258237325</v>
      </c>
      <c r="E33" s="7">
        <v>0.15551942586898804</v>
      </c>
      <c r="F33" s="7">
        <v>4.5157074928283691E-2</v>
      </c>
      <c r="G33" s="7">
        <v>6.131662055850029E-2</v>
      </c>
      <c r="H33" s="7">
        <v>0.14798001945018768</v>
      </c>
      <c r="I33" s="7">
        <f t="shared" si="1"/>
        <v>0.25820863284658219</v>
      </c>
      <c r="J33" s="7">
        <v>7.8572779893875122E-2</v>
      </c>
      <c r="K33" s="7">
        <v>2009</v>
      </c>
    </row>
    <row r="34" spans="1:11">
      <c r="A34" s="7" t="s">
        <v>172</v>
      </c>
      <c r="B34" s="7" t="s">
        <v>173</v>
      </c>
      <c r="C34" s="7">
        <v>0.72405654191970825</v>
      </c>
      <c r="D34" s="7">
        <f t="shared" si="0"/>
        <v>0.63366602433767638</v>
      </c>
      <c r="E34" s="7">
        <v>0.12064410746097565</v>
      </c>
      <c r="F34" s="7">
        <v>4.9145914614200592E-2</v>
      </c>
      <c r="G34" s="7">
        <v>4.9800630658864975E-2</v>
      </c>
      <c r="H34" s="7">
        <v>5.0149884074926376E-2</v>
      </c>
      <c r="I34" s="7">
        <f t="shared" si="1"/>
        <v>0.13162613001642373</v>
      </c>
      <c r="J34" s="7">
        <v>5.0163719803094864E-2</v>
      </c>
      <c r="K34" s="7">
        <v>2010</v>
      </c>
    </row>
  </sheetData>
  <sheetProtection selectLockedCells="1" selectUnlockedCells="1"/>
  <mergeCells count="1">
    <mergeCell ref="E1:K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8"/>
  <sheetViews>
    <sheetView workbookViewId="0">
      <selection activeCell="G34" sqref="G34"/>
    </sheetView>
  </sheetViews>
  <sheetFormatPr defaultRowHeight="12.75"/>
  <cols>
    <col min="1" max="1" width="14.28515625" style="4" customWidth="1"/>
    <col min="2" max="2" width="8.7109375" style="4" customWidth="1"/>
    <col min="3" max="4" width="12.7109375" style="7" customWidth="1"/>
    <col min="5" max="7" width="12" style="7" bestFit="1" customWidth="1"/>
    <col min="8" max="8" width="12.5703125" style="7" customWidth="1"/>
    <col min="9" max="9" width="12.7109375" style="7" bestFit="1" customWidth="1"/>
    <col min="10" max="11" width="12" style="7" bestFit="1" customWidth="1"/>
    <col min="12" max="12" width="6.42578125" style="7" customWidth="1"/>
    <col min="13" max="16384" width="9.140625" style="4"/>
  </cols>
  <sheetData>
    <row r="1" spans="1:12">
      <c r="A1" s="6"/>
      <c r="B1" s="6"/>
      <c r="C1" s="9"/>
      <c r="D1" s="9"/>
      <c r="E1" s="16" t="s">
        <v>245</v>
      </c>
      <c r="F1" s="16"/>
      <c r="G1" s="16"/>
      <c r="H1" s="16"/>
      <c r="I1" s="16"/>
      <c r="J1" s="16"/>
      <c r="K1" s="16"/>
      <c r="L1" s="16"/>
    </row>
    <row r="2" spans="1:12" ht="89.25">
      <c r="A2" s="5" t="s">
        <v>199</v>
      </c>
      <c r="B2" s="6"/>
      <c r="C2" s="13" t="s">
        <v>204</v>
      </c>
      <c r="D2" s="13" t="s">
        <v>224</v>
      </c>
      <c r="E2" s="13" t="s">
        <v>221</v>
      </c>
      <c r="F2" s="13" t="s">
        <v>221</v>
      </c>
      <c r="G2" s="13" t="s">
        <v>221</v>
      </c>
      <c r="H2" s="13" t="s">
        <v>220</v>
      </c>
      <c r="I2" s="13" t="s">
        <v>224</v>
      </c>
      <c r="J2" s="9" t="s">
        <v>210</v>
      </c>
      <c r="K2" s="13" t="s">
        <v>204</v>
      </c>
      <c r="L2" s="13"/>
    </row>
    <row r="3" spans="1:12" ht="51">
      <c r="A3" s="3" t="s">
        <v>4</v>
      </c>
      <c r="B3" s="3" t="s">
        <v>5</v>
      </c>
      <c r="C3" s="3" t="s">
        <v>233</v>
      </c>
      <c r="D3" s="3" t="s">
        <v>222</v>
      </c>
      <c r="E3" s="3" t="s">
        <v>215</v>
      </c>
      <c r="F3" s="3" t="s">
        <v>216</v>
      </c>
      <c r="G3" s="3" t="s">
        <v>217</v>
      </c>
      <c r="H3" s="3" t="s">
        <v>218</v>
      </c>
      <c r="I3" s="3" t="s">
        <v>219</v>
      </c>
      <c r="J3" s="3" t="s">
        <v>244</v>
      </c>
      <c r="K3" s="3" t="s">
        <v>231</v>
      </c>
      <c r="L3" s="3" t="s">
        <v>198</v>
      </c>
    </row>
    <row r="4" spans="1:12">
      <c r="A4" s="7" t="s">
        <v>12</v>
      </c>
      <c r="B4" s="7" t="s">
        <v>13</v>
      </c>
      <c r="C4" s="7">
        <v>0.63414406776428223</v>
      </c>
      <c r="D4" s="7">
        <f>(1-E4-F4-I4)/((1+H4)*(1+G4))</f>
        <v>0.59120506178232723</v>
      </c>
      <c r="E4" s="1">
        <v>0.18771664798259735</v>
      </c>
      <c r="F4" s="1">
        <v>0</v>
      </c>
      <c r="G4" s="1">
        <v>3.1921416521072388E-2</v>
      </c>
      <c r="H4" s="1">
        <v>9.9982395768165588E-2</v>
      </c>
      <c r="I4" s="7">
        <f>(K4/(1-K4))*J4</f>
        <v>0.14120921066751688</v>
      </c>
      <c r="J4" s="1">
        <v>5.2007634192705154E-2</v>
      </c>
      <c r="K4" s="1">
        <v>0.73083281517028809</v>
      </c>
      <c r="L4" s="1">
        <v>1995</v>
      </c>
    </row>
    <row r="5" spans="1:12">
      <c r="A5" s="7" t="s">
        <v>14</v>
      </c>
      <c r="B5" s="7" t="s">
        <v>15</v>
      </c>
      <c r="C5" s="7">
        <v>0.74927163124084473</v>
      </c>
      <c r="D5" s="7">
        <f t="shared" ref="D5:D32" si="0">(1-E5-F5-I5)/((1+H5)*(1+G5))</f>
        <v>0.33038899027748969</v>
      </c>
      <c r="E5" s="1">
        <v>0.15598691999912262</v>
      </c>
      <c r="F5" s="1">
        <v>0.12994830310344696</v>
      </c>
      <c r="G5" s="1">
        <v>0.16193179786205292</v>
      </c>
      <c r="H5" s="1">
        <v>0.21980808675289154</v>
      </c>
      <c r="I5" s="7">
        <f t="shared" ref="I5:I32" si="1">(K5/(1-K5))*J5</f>
        <v>0.24579329274313286</v>
      </c>
      <c r="J5" s="1">
        <v>6.2020175158977509E-2</v>
      </c>
      <c r="K5" s="1">
        <v>0.79851377010345459</v>
      </c>
      <c r="L5" s="1">
        <v>2009</v>
      </c>
    </row>
    <row r="6" spans="1:12">
      <c r="A6" s="7" t="s">
        <v>20</v>
      </c>
      <c r="B6" s="7" t="s">
        <v>21</v>
      </c>
      <c r="C6" s="7">
        <v>0.66209864616394043</v>
      </c>
      <c r="D6" s="7">
        <f t="shared" si="0"/>
        <v>0.33084279343303735</v>
      </c>
      <c r="E6" s="1">
        <v>0.19620959460735321</v>
      </c>
      <c r="F6" s="1">
        <v>9.1600649058818817E-2</v>
      </c>
      <c r="G6" s="1">
        <v>0.1406356543302536</v>
      </c>
      <c r="H6" s="1">
        <v>0.19095459580421448</v>
      </c>
      <c r="I6" s="7">
        <f t="shared" si="1"/>
        <v>0.26275792693848982</v>
      </c>
      <c r="J6" s="1">
        <v>0.10078451037406921</v>
      </c>
      <c r="K6" s="1">
        <v>0.72277098894119263</v>
      </c>
      <c r="L6" s="1">
        <v>2009</v>
      </c>
    </row>
    <row r="7" spans="1:12">
      <c r="A7" s="7" t="s">
        <v>36</v>
      </c>
      <c r="B7" s="7" t="s">
        <v>37</v>
      </c>
      <c r="C7" s="7">
        <v>0.48948130011558533</v>
      </c>
      <c r="D7" s="7">
        <f t="shared" si="0"/>
        <v>0.65846061118828136</v>
      </c>
      <c r="E7" s="1">
        <v>0.11981841176748276</v>
      </c>
      <c r="F7" s="1">
        <v>3.0473668128252029E-2</v>
      </c>
      <c r="G7" s="1">
        <v>1.3674822403118014E-3</v>
      </c>
      <c r="H7" s="1">
        <v>0.16986735165119171</v>
      </c>
      <c r="I7" s="7">
        <f t="shared" si="1"/>
        <v>7.8342961333439987E-2</v>
      </c>
      <c r="J7" s="1">
        <v>4.3253783136606216E-2</v>
      </c>
      <c r="K7" s="1">
        <v>0.64428502321243286</v>
      </c>
      <c r="L7" s="1">
        <v>2009</v>
      </c>
    </row>
    <row r="8" spans="1:12">
      <c r="A8" s="7" t="s">
        <v>46</v>
      </c>
      <c r="B8" s="7" t="s">
        <v>47</v>
      </c>
      <c r="C8" s="7">
        <v>0.67282497882843018</v>
      </c>
      <c r="D8" s="7">
        <f t="shared" si="0"/>
        <v>0.49215459865201461</v>
      </c>
      <c r="E8" s="1">
        <v>6.3902191817760468E-2</v>
      </c>
      <c r="F8" s="1">
        <v>9.9757760763168335E-2</v>
      </c>
      <c r="G8" s="1">
        <v>0.1622471809387207</v>
      </c>
      <c r="H8" s="1">
        <v>0.19586488604545593</v>
      </c>
      <c r="I8" s="7">
        <f t="shared" si="1"/>
        <v>0.15229900065276064</v>
      </c>
      <c r="J8" s="1">
        <v>4.7657068818807602E-2</v>
      </c>
      <c r="K8" s="1">
        <v>0.76166230440139771</v>
      </c>
      <c r="L8" s="1">
        <v>2009</v>
      </c>
    </row>
    <row r="9" spans="1:12">
      <c r="A9" s="7" t="s">
        <v>48</v>
      </c>
      <c r="B9" s="7" t="s">
        <v>49</v>
      </c>
      <c r="C9" s="7">
        <v>0.80363446474075317</v>
      </c>
      <c r="D9" s="7">
        <f t="shared" si="0"/>
        <v>0.13028746917524375</v>
      </c>
      <c r="E9" s="1">
        <v>0.3795018196105957</v>
      </c>
      <c r="F9" s="1">
        <v>1.4053324237465858E-2</v>
      </c>
      <c r="G9" s="1">
        <v>3.7098568864166737E-3</v>
      </c>
      <c r="H9" s="1">
        <v>0.33212247490882874</v>
      </c>
      <c r="I9" s="7">
        <f t="shared" si="1"/>
        <v>0.43224211171079419</v>
      </c>
      <c r="J9" s="1">
        <v>9.1355703771114349E-2</v>
      </c>
      <c r="K9" s="1">
        <v>0.82552313804626465</v>
      </c>
      <c r="L9" s="1">
        <v>2009</v>
      </c>
    </row>
    <row r="10" spans="1:12">
      <c r="A10" s="7" t="s">
        <v>60</v>
      </c>
      <c r="B10" s="7" t="s">
        <v>61</v>
      </c>
      <c r="C10" s="7">
        <v>0.71223336458206177</v>
      </c>
      <c r="D10" s="7">
        <f t="shared" si="0"/>
        <v>0.51040291594765186</v>
      </c>
      <c r="E10" s="1">
        <v>8.53915736079216E-2</v>
      </c>
      <c r="F10" s="1">
        <v>1.0459384880959988E-2</v>
      </c>
      <c r="G10" s="1">
        <v>0.18654708564281464</v>
      </c>
      <c r="H10" s="1">
        <v>0.28306484222412109</v>
      </c>
      <c r="I10" s="7">
        <f t="shared" si="1"/>
        <v>0.12710304237537667</v>
      </c>
      <c r="J10" s="1">
        <v>5.0103932619094849E-2</v>
      </c>
      <c r="K10" s="1">
        <v>0.71725755929946899</v>
      </c>
      <c r="L10" s="1">
        <v>2009</v>
      </c>
    </row>
    <row r="11" spans="1:12">
      <c r="A11" s="7" t="s">
        <v>62</v>
      </c>
      <c r="B11" s="7" t="s">
        <v>63</v>
      </c>
      <c r="C11" s="7">
        <v>0.77066856622695923</v>
      </c>
      <c r="D11" s="7">
        <f t="shared" si="0"/>
        <v>0.24370419095507298</v>
      </c>
      <c r="E11" s="1">
        <v>0.22057349979877472</v>
      </c>
      <c r="F11" s="1">
        <v>5.5566262453794479E-2</v>
      </c>
      <c r="G11" s="1">
        <v>0.15574973821640015</v>
      </c>
      <c r="H11" s="1">
        <v>0.25436809659004211</v>
      </c>
      <c r="I11" s="7">
        <f t="shared" si="1"/>
        <v>0.37055359643077423</v>
      </c>
      <c r="J11" s="1">
        <v>0.10457547754049301</v>
      </c>
      <c r="K11" s="1">
        <v>0.77990090847015381</v>
      </c>
      <c r="L11" s="1">
        <v>2009</v>
      </c>
    </row>
    <row r="12" spans="1:12">
      <c r="A12" s="7" t="s">
        <v>64</v>
      </c>
      <c r="B12" s="7" t="s">
        <v>65</v>
      </c>
      <c r="C12" s="7">
        <v>0.70579284429550171</v>
      </c>
      <c r="D12" s="7">
        <f t="shared" si="0"/>
        <v>0.41975670952981586</v>
      </c>
      <c r="E12" s="1">
        <v>0.1169174462556839</v>
      </c>
      <c r="F12" s="1">
        <v>8.580450713634491E-2</v>
      </c>
      <c r="G12" s="1">
        <v>0.20224767923355103</v>
      </c>
      <c r="H12" s="1">
        <v>0.17683027684688568</v>
      </c>
      <c r="I12" s="7">
        <f t="shared" si="1"/>
        <v>0.20338884699404944</v>
      </c>
      <c r="J12" s="1">
        <v>6.6722355782985687E-2</v>
      </c>
      <c r="K12" s="1">
        <v>0.75298190116882324</v>
      </c>
      <c r="L12" s="1">
        <v>2009</v>
      </c>
    </row>
    <row r="13" spans="1:12">
      <c r="A13" s="7" t="s">
        <v>66</v>
      </c>
      <c r="B13" s="7" t="s">
        <v>67</v>
      </c>
      <c r="C13" s="7">
        <v>0.72469472885131836</v>
      </c>
      <c r="D13" s="7">
        <f t="shared" si="0"/>
        <v>0.35607418696141557</v>
      </c>
      <c r="E13" s="1">
        <v>0.15423302352428436</v>
      </c>
      <c r="F13" s="1">
        <v>0.12565293908119202</v>
      </c>
      <c r="G13" s="1">
        <v>0.11141812801361084</v>
      </c>
      <c r="H13" s="1">
        <v>0.18427394330501556</v>
      </c>
      <c r="I13" s="7">
        <f t="shared" si="1"/>
        <v>0.25144081440243904</v>
      </c>
      <c r="J13" s="1">
        <v>7.2439789772033691E-2</v>
      </c>
      <c r="K13" s="1">
        <v>0.77633798122406006</v>
      </c>
      <c r="L13" s="1">
        <v>2009</v>
      </c>
    </row>
    <row r="14" spans="1:12">
      <c r="A14" s="7" t="s">
        <v>68</v>
      </c>
      <c r="B14" s="7" t="s">
        <v>69</v>
      </c>
      <c r="C14" s="7">
        <v>0.56561362743377686</v>
      </c>
      <c r="D14" s="7">
        <f t="shared" si="0"/>
        <v>0.54589321176693295</v>
      </c>
      <c r="E14" s="1">
        <v>9.5902398228645325E-2</v>
      </c>
      <c r="F14" s="1">
        <v>0.10959012061357498</v>
      </c>
      <c r="G14" s="1">
        <v>9.234936535358429E-2</v>
      </c>
      <c r="H14" s="1">
        <v>0.14978618919849396</v>
      </c>
      <c r="I14" s="7">
        <f t="shared" si="1"/>
        <v>0.10888295890559097</v>
      </c>
      <c r="J14" s="1">
        <v>4.7614086419343948E-2</v>
      </c>
      <c r="K14" s="1">
        <v>0.695750892162323</v>
      </c>
      <c r="L14" s="1">
        <v>2009</v>
      </c>
    </row>
    <row r="15" spans="1:12">
      <c r="A15" s="7" t="s">
        <v>72</v>
      </c>
      <c r="B15" s="7" t="s">
        <v>73</v>
      </c>
      <c r="C15" s="7">
        <v>0.59379363059997559</v>
      </c>
      <c r="D15" s="7">
        <f t="shared" si="0"/>
        <v>0.4687002100958278</v>
      </c>
      <c r="E15" s="1">
        <v>0.12283936142921448</v>
      </c>
      <c r="F15" s="1">
        <v>5.8907974511384964E-2</v>
      </c>
      <c r="G15" s="1">
        <v>0.15423569083213806</v>
      </c>
      <c r="H15" s="1">
        <v>0.30717435479164124</v>
      </c>
      <c r="I15" s="7">
        <f t="shared" si="1"/>
        <v>0.11108374216499559</v>
      </c>
      <c r="J15" s="1">
        <v>5.8930907398462296E-2</v>
      </c>
      <c r="K15" s="1">
        <v>0.6533774733543396</v>
      </c>
      <c r="L15" s="1">
        <v>2009</v>
      </c>
    </row>
    <row r="16" spans="1:12">
      <c r="A16" s="7" t="s">
        <v>76</v>
      </c>
      <c r="B16" s="7" t="s">
        <v>77</v>
      </c>
      <c r="C16" s="7">
        <v>0.64475911855697632</v>
      </c>
      <c r="D16" s="7">
        <f t="shared" si="0"/>
        <v>0.47566130630358006</v>
      </c>
      <c r="E16" s="1">
        <v>0.13819493353366852</v>
      </c>
      <c r="F16" s="1">
        <v>4.245898500084877E-2</v>
      </c>
      <c r="G16" s="1">
        <v>6.6403388977050781E-2</v>
      </c>
      <c r="H16" s="1">
        <v>0.20912384986877441</v>
      </c>
      <c r="I16" s="7">
        <f t="shared" si="1"/>
        <v>0.20602184269397589</v>
      </c>
      <c r="J16" s="1">
        <v>9.1387219727039337E-2</v>
      </c>
      <c r="K16" s="1">
        <v>0.6927221417427063</v>
      </c>
      <c r="L16" s="1">
        <v>2009</v>
      </c>
    </row>
    <row r="17" spans="1:12">
      <c r="A17" s="7" t="s">
        <v>78</v>
      </c>
      <c r="B17" s="7" t="s">
        <v>79</v>
      </c>
      <c r="C17" s="7">
        <v>0.64525896310806274</v>
      </c>
      <c r="D17" s="7">
        <f t="shared" si="0"/>
        <v>0.52756460783931658</v>
      </c>
      <c r="E17" s="1">
        <v>0.10986646264791489</v>
      </c>
      <c r="F17" s="1">
        <v>7.2630085051059723E-2</v>
      </c>
      <c r="G17" s="1">
        <v>4.6584911644458771E-2</v>
      </c>
      <c r="H17" s="1">
        <v>0.20198032259941101</v>
      </c>
      <c r="I17" s="7">
        <f t="shared" si="1"/>
        <v>0.15384064450811238</v>
      </c>
      <c r="J17" s="1">
        <v>7.3044858872890472E-2</v>
      </c>
      <c r="K17" s="1">
        <v>0.6780540943145752</v>
      </c>
      <c r="L17" s="1">
        <v>2009</v>
      </c>
    </row>
    <row r="18" spans="1:12">
      <c r="A18" s="7" t="s">
        <v>80</v>
      </c>
      <c r="B18" s="7" t="s">
        <v>81</v>
      </c>
      <c r="C18" s="7">
        <v>0.53955769538879395</v>
      </c>
      <c r="D18" s="7">
        <f t="shared" si="0"/>
        <v>0.46262045299248161</v>
      </c>
      <c r="E18" s="1">
        <v>0.21165956556797028</v>
      </c>
      <c r="F18" s="1">
        <v>7.8595280647277832E-2</v>
      </c>
      <c r="G18" s="1">
        <v>0.16950549185276031</v>
      </c>
      <c r="H18" s="1">
        <v>0.14717654883861542</v>
      </c>
      <c r="I18" s="7">
        <f t="shared" si="1"/>
        <v>8.9080011302849801E-2</v>
      </c>
      <c r="J18" s="1">
        <v>4.5468855649232864E-2</v>
      </c>
      <c r="K18" s="1">
        <v>0.66206437349319458</v>
      </c>
      <c r="L18" s="1">
        <v>2009</v>
      </c>
    </row>
    <row r="19" spans="1:12">
      <c r="A19" s="7" t="s">
        <v>88</v>
      </c>
      <c r="B19" s="7" t="s">
        <v>89</v>
      </c>
      <c r="C19" s="7">
        <v>0.57853704690933228</v>
      </c>
      <c r="D19" s="7">
        <f t="shared" si="0"/>
        <v>0.67381524418622341</v>
      </c>
      <c r="E19" s="1">
        <v>5.3893089294433594E-2</v>
      </c>
      <c r="F19" s="1">
        <v>5.9831812977790833E-2</v>
      </c>
      <c r="G19" s="1">
        <v>4.8342794179916382E-2</v>
      </c>
      <c r="H19" s="1">
        <v>0.14478529989719391</v>
      </c>
      <c r="I19" s="7">
        <f t="shared" si="1"/>
        <v>7.7610947145464695E-2</v>
      </c>
      <c r="J19" s="1">
        <v>3.3254850655794144E-2</v>
      </c>
      <c r="K19" s="1">
        <v>0.70004409551620483</v>
      </c>
      <c r="L19" s="1">
        <v>2009</v>
      </c>
    </row>
    <row r="20" spans="1:12">
      <c r="A20" s="7" t="s">
        <v>96</v>
      </c>
      <c r="B20" s="7" t="s">
        <v>97</v>
      </c>
      <c r="C20" s="7">
        <v>0.5744667649269104</v>
      </c>
      <c r="D20" s="7">
        <f t="shared" si="0"/>
        <v>0.47451088147300619</v>
      </c>
      <c r="E20" s="1">
        <v>0.12131454795598984</v>
      </c>
      <c r="F20" s="1">
        <v>9.6387811005115509E-2</v>
      </c>
      <c r="G20" s="1">
        <v>7.4375279247760773E-2</v>
      </c>
      <c r="H20" s="1">
        <v>0.28019154071807861</v>
      </c>
      <c r="I20" s="7">
        <f t="shared" si="1"/>
        <v>0.12965245924252727</v>
      </c>
      <c r="J20" s="1">
        <v>5.0524953752756119E-2</v>
      </c>
      <c r="K20" s="1">
        <v>0.719582200050354</v>
      </c>
      <c r="L20" s="1">
        <v>2000</v>
      </c>
    </row>
    <row r="21" spans="1:12">
      <c r="A21" s="7" t="s">
        <v>114</v>
      </c>
      <c r="B21" s="7" t="s">
        <v>115</v>
      </c>
      <c r="C21" s="7">
        <v>0.80613857507705688</v>
      </c>
      <c r="D21" s="7">
        <f t="shared" si="0"/>
        <v>0.22429449134716195</v>
      </c>
      <c r="E21" s="1">
        <v>0.19060011208057404</v>
      </c>
      <c r="F21" s="1">
        <v>7.1388892829418182E-2</v>
      </c>
      <c r="G21" s="1">
        <v>0.11221723258495331</v>
      </c>
      <c r="H21" s="1">
        <v>0.27934420108795166</v>
      </c>
      <c r="I21" s="7">
        <f t="shared" si="1"/>
        <v>0.41886041942370295</v>
      </c>
      <c r="J21" s="1">
        <v>8.5615754127502441E-2</v>
      </c>
      <c r="K21" s="1">
        <v>0.83028781414031982</v>
      </c>
      <c r="L21" s="1">
        <v>2009</v>
      </c>
    </row>
    <row r="22" spans="1:12">
      <c r="A22" s="7" t="s">
        <v>118</v>
      </c>
      <c r="B22" s="7" t="s">
        <v>119</v>
      </c>
      <c r="C22" s="7">
        <v>0.76293975114822388</v>
      </c>
      <c r="D22" s="7">
        <f t="shared" si="0"/>
        <v>0.22352520371021906</v>
      </c>
      <c r="E22" s="1">
        <v>0.14151312410831451</v>
      </c>
      <c r="F22" s="1">
        <v>0.14486809074878693</v>
      </c>
      <c r="G22" s="1">
        <v>8.0774672329425812E-2</v>
      </c>
      <c r="H22" s="1">
        <v>0.20708650350570679</v>
      </c>
      <c r="I22" s="7">
        <f t="shared" si="1"/>
        <v>0.42201037038490546</v>
      </c>
      <c r="J22" s="1">
        <v>8.9896373450756073E-2</v>
      </c>
      <c r="K22" s="1">
        <v>0.82438915967941284</v>
      </c>
      <c r="L22" s="1">
        <v>2009</v>
      </c>
    </row>
    <row r="23" spans="1:12">
      <c r="A23" s="7" t="s">
        <v>120</v>
      </c>
      <c r="B23" s="7" t="s">
        <v>121</v>
      </c>
      <c r="C23" s="7">
        <v>0.66169595718383789</v>
      </c>
      <c r="D23" s="7">
        <f t="shared" si="0"/>
        <v>0.36004039580132147</v>
      </c>
      <c r="E23" s="1">
        <v>0.31615003943443298</v>
      </c>
      <c r="F23" s="1">
        <v>0</v>
      </c>
      <c r="G23" s="1">
        <v>0</v>
      </c>
      <c r="H23" s="1">
        <v>0.2016652524471283</v>
      </c>
      <c r="I23" s="7">
        <f t="shared" si="1"/>
        <v>0.25120192745380809</v>
      </c>
      <c r="J23" s="1">
        <v>8.2219801843166351E-2</v>
      </c>
      <c r="K23" s="1">
        <v>0.75340598821640015</v>
      </c>
      <c r="L23" s="1">
        <v>1995</v>
      </c>
    </row>
    <row r="24" spans="1:12">
      <c r="A24" s="7" t="s">
        <v>128</v>
      </c>
      <c r="B24" s="7" t="s">
        <v>129</v>
      </c>
      <c r="C24" s="7">
        <v>0.62085771560668945</v>
      </c>
      <c r="D24" s="7">
        <f t="shared" si="0"/>
        <v>0.55474565923085872</v>
      </c>
      <c r="E24" s="1">
        <v>8.2601308822631836E-2</v>
      </c>
      <c r="F24" s="1">
        <v>0.1196129247546196</v>
      </c>
      <c r="G24" s="1">
        <v>8.6661629378795624E-2</v>
      </c>
      <c r="H24" s="1">
        <v>0.19437576830387115</v>
      </c>
      <c r="I24" s="7">
        <f t="shared" si="1"/>
        <v>7.7791184055906626E-2</v>
      </c>
      <c r="J24" s="1">
        <v>3.4527227282524109E-2</v>
      </c>
      <c r="K24" s="1">
        <v>0.69259512424468994</v>
      </c>
      <c r="L24" s="1">
        <v>2009</v>
      </c>
    </row>
    <row r="25" spans="1:12">
      <c r="A25" s="7" t="s">
        <v>130</v>
      </c>
      <c r="B25" s="7" t="s">
        <v>131</v>
      </c>
      <c r="C25" s="7">
        <v>0.69551604986190796</v>
      </c>
      <c r="D25" s="7">
        <f t="shared" si="0"/>
        <v>0.56084985996290682</v>
      </c>
      <c r="E25" s="1">
        <v>8.639206737279892E-2</v>
      </c>
      <c r="F25" s="1">
        <v>5.969928577542305E-2</v>
      </c>
      <c r="G25" s="1">
        <v>7.5571164488792419E-2</v>
      </c>
      <c r="H25" s="1">
        <v>0.17889887094497681</v>
      </c>
      <c r="I25" s="7">
        <f t="shared" si="1"/>
        <v>0.14275683962602462</v>
      </c>
      <c r="J25" s="1">
        <v>4.918568953871727E-2</v>
      </c>
      <c r="K25" s="1">
        <v>0.74374783039093018</v>
      </c>
      <c r="L25" s="1">
        <v>2009</v>
      </c>
    </row>
    <row r="26" spans="1:12">
      <c r="A26" s="7" t="s">
        <v>136</v>
      </c>
      <c r="B26" s="7" t="s">
        <v>137</v>
      </c>
      <c r="C26" s="7">
        <v>0.78249770402908325</v>
      </c>
      <c r="D26" s="7">
        <f t="shared" si="0"/>
        <v>0.23309202452911751</v>
      </c>
      <c r="E26" s="1">
        <v>0.19871808588504791</v>
      </c>
      <c r="F26" s="1">
        <v>4.4967491179704666E-2</v>
      </c>
      <c r="G26" s="1">
        <v>0.1961771696805954</v>
      </c>
      <c r="H26" s="1">
        <v>0.26755827665328979</v>
      </c>
      <c r="I26" s="7">
        <f t="shared" si="1"/>
        <v>0.40289463778764456</v>
      </c>
      <c r="J26" s="1">
        <v>9.6642725169658661E-2</v>
      </c>
      <c r="K26" s="1">
        <v>0.80653554201126099</v>
      </c>
      <c r="L26" s="1">
        <v>2009</v>
      </c>
    </row>
    <row r="27" spans="1:12">
      <c r="A27" s="7" t="s">
        <v>144</v>
      </c>
      <c r="B27" s="7" t="s">
        <v>145</v>
      </c>
      <c r="C27" s="7">
        <v>0.62852019071578979</v>
      </c>
      <c r="D27" s="7">
        <f t="shared" si="0"/>
        <v>0.57309883185029054</v>
      </c>
      <c r="E27" s="1">
        <v>4.4740647077560425E-2</v>
      </c>
      <c r="F27" s="1">
        <v>0.10696171224117279</v>
      </c>
      <c r="G27" s="1">
        <v>0.12685894966125488</v>
      </c>
      <c r="H27" s="1">
        <v>0.15416942536830902</v>
      </c>
      <c r="I27" s="7">
        <f t="shared" si="1"/>
        <v>0.10293323945780052</v>
      </c>
      <c r="J27" s="1">
        <v>4.3222717940807343E-2</v>
      </c>
      <c r="K27" s="1">
        <v>0.7042698860168457</v>
      </c>
      <c r="L27" s="1">
        <v>2009</v>
      </c>
    </row>
    <row r="28" spans="1:12">
      <c r="A28" s="7" t="s">
        <v>146</v>
      </c>
      <c r="B28" s="7" t="s">
        <v>147</v>
      </c>
      <c r="C28" s="7">
        <v>0.73196792602539063</v>
      </c>
      <c r="D28" s="7">
        <f t="shared" si="0"/>
        <v>0.49281742976540277</v>
      </c>
      <c r="E28" s="1">
        <v>8.48127081990242E-2</v>
      </c>
      <c r="F28" s="1">
        <v>0.13336639106273651</v>
      </c>
      <c r="G28" s="1">
        <v>8.4672622382640839E-2</v>
      </c>
      <c r="H28" s="1">
        <v>0.26288321614265442</v>
      </c>
      <c r="I28" s="7">
        <f t="shared" si="1"/>
        <v>0.10675226719720217</v>
      </c>
      <c r="J28" s="1">
        <v>3.2922185957431793E-2</v>
      </c>
      <c r="K28" s="1">
        <v>0.76429343223571777</v>
      </c>
      <c r="L28" s="1">
        <v>2009</v>
      </c>
    </row>
    <row r="29" spans="1:12">
      <c r="A29" s="7" t="s">
        <v>150</v>
      </c>
      <c r="B29" s="7" t="s">
        <v>151</v>
      </c>
      <c r="C29" s="7">
        <v>0.59418362379074097</v>
      </c>
      <c r="D29" s="7">
        <f t="shared" si="0"/>
        <v>0.53346964086073645</v>
      </c>
      <c r="E29" s="1">
        <v>0.10249670594930649</v>
      </c>
      <c r="F29" s="1">
        <v>5.6427139788866043E-2</v>
      </c>
      <c r="G29" s="1">
        <v>0.1302705854177475</v>
      </c>
      <c r="H29" s="1">
        <v>0.1145697683095932</v>
      </c>
      <c r="I29" s="7">
        <f t="shared" si="1"/>
        <v>0.16902954567639322</v>
      </c>
      <c r="J29" s="1">
        <v>8.5134290158748627E-2</v>
      </c>
      <c r="K29" s="1">
        <v>0.66504168510437012</v>
      </c>
      <c r="L29" s="1">
        <v>2009</v>
      </c>
    </row>
    <row r="30" spans="1:12">
      <c r="A30" s="7" t="s">
        <v>158</v>
      </c>
      <c r="B30" s="7" t="s">
        <v>159</v>
      </c>
      <c r="C30" s="7">
        <v>0.79309207201004028</v>
      </c>
      <c r="D30" s="7">
        <f t="shared" si="0"/>
        <v>0.4511263469796129</v>
      </c>
      <c r="E30" s="1">
        <v>0.12458908557891846</v>
      </c>
      <c r="F30" s="1">
        <v>4.9920845776796341E-2</v>
      </c>
      <c r="G30" s="1">
        <v>4.3509915471076965E-2</v>
      </c>
      <c r="H30" s="1">
        <v>0.10482330620288849</v>
      </c>
      <c r="I30" s="7">
        <f t="shared" si="1"/>
        <v>0.30538917619543265</v>
      </c>
      <c r="J30" s="1">
        <v>5.3143661469221115E-2</v>
      </c>
      <c r="K30" s="1">
        <v>0.85177463293075562</v>
      </c>
      <c r="L30" s="1">
        <v>2008</v>
      </c>
    </row>
    <row r="31" spans="1:12">
      <c r="A31" s="7" t="s">
        <v>170</v>
      </c>
      <c r="B31" s="7" t="s">
        <v>171</v>
      </c>
      <c r="C31" s="7">
        <v>0.71651351451873779</v>
      </c>
      <c r="D31" s="7">
        <f t="shared" si="0"/>
        <v>0.44413006258237325</v>
      </c>
      <c r="E31" s="1">
        <v>0.15551942586898804</v>
      </c>
      <c r="F31" s="1">
        <v>4.5157074928283691E-2</v>
      </c>
      <c r="G31" s="1">
        <v>6.131662055850029E-2</v>
      </c>
      <c r="H31" s="1">
        <v>0.14798001945018768</v>
      </c>
      <c r="I31" s="7">
        <f t="shared" si="1"/>
        <v>0.25820863284658219</v>
      </c>
      <c r="J31" s="1">
        <v>7.8572779893875122E-2</v>
      </c>
      <c r="K31" s="1">
        <v>0.76669502258300781</v>
      </c>
      <c r="L31" s="1">
        <v>2009</v>
      </c>
    </row>
    <row r="32" spans="1:12">
      <c r="A32" s="7" t="s">
        <v>172</v>
      </c>
      <c r="B32" s="7" t="s">
        <v>173</v>
      </c>
      <c r="C32" s="7">
        <v>0.68404340744018555</v>
      </c>
      <c r="D32" s="7">
        <f t="shared" si="0"/>
        <v>0.64415575773984113</v>
      </c>
      <c r="E32" s="1">
        <v>0.1213558241724968</v>
      </c>
      <c r="F32" s="1">
        <v>5.0020843744277954E-2</v>
      </c>
      <c r="G32" s="1">
        <v>5.0102736800909042E-2</v>
      </c>
      <c r="H32" s="1">
        <v>4.9612056463956833E-2</v>
      </c>
      <c r="I32" s="7">
        <f t="shared" si="1"/>
        <v>0.11863453828718441</v>
      </c>
      <c r="J32" s="1">
        <v>4.3386258184909821E-2</v>
      </c>
      <c r="K32" s="1">
        <v>0.73221796751022339</v>
      </c>
      <c r="L32" s="1">
        <v>2009</v>
      </c>
    </row>
    <row r="36" spans="1:12">
      <c r="A36"/>
      <c r="B36"/>
      <c r="C36" s="1"/>
      <c r="D36" s="1"/>
      <c r="E36" s="1"/>
      <c r="F36" s="1"/>
      <c r="G36" s="1"/>
      <c r="H36" s="1"/>
      <c r="J36" s="1"/>
      <c r="K36" s="1"/>
      <c r="L36" s="1"/>
    </row>
    <row r="37" spans="1:12">
      <c r="A37"/>
      <c r="B37"/>
      <c r="C37" s="1"/>
      <c r="D37" s="1"/>
      <c r="E37" s="1"/>
      <c r="F37" s="1"/>
      <c r="G37" s="1"/>
      <c r="H37" s="1"/>
      <c r="J37" s="1"/>
      <c r="K37" s="1"/>
      <c r="L37" s="1"/>
    </row>
    <row r="38" spans="1:12">
      <c r="A38"/>
      <c r="B38"/>
      <c r="C38" s="1"/>
      <c r="D38" s="1"/>
      <c r="E38" s="1"/>
      <c r="F38" s="1"/>
      <c r="G38" s="1"/>
      <c r="H38" s="1"/>
      <c r="J38" s="1"/>
      <c r="K38" s="1"/>
      <c r="L38" s="1"/>
    </row>
    <row r="39" spans="1:12">
      <c r="A39"/>
      <c r="B39"/>
      <c r="C39" s="1"/>
      <c r="D39" s="1"/>
      <c r="E39" s="1"/>
      <c r="F39" s="1"/>
      <c r="G39" s="1"/>
      <c r="H39" s="1"/>
      <c r="J39" s="1"/>
      <c r="K39" s="1"/>
      <c r="L39" s="1"/>
    </row>
    <row r="40" spans="1:12">
      <c r="A40"/>
      <c r="B40"/>
      <c r="C40" s="1"/>
      <c r="D40" s="1"/>
      <c r="E40" s="1"/>
      <c r="F40" s="1"/>
      <c r="G40" s="1"/>
      <c r="H40" s="1"/>
      <c r="J40" s="1"/>
      <c r="K40" s="1"/>
      <c r="L40" s="1"/>
    </row>
    <row r="41" spans="1:12">
      <c r="A41"/>
      <c r="B41"/>
      <c r="C41" s="1"/>
      <c r="D41" s="1"/>
      <c r="E41" s="1"/>
      <c r="F41" s="1"/>
      <c r="G41" s="1"/>
      <c r="H41" s="1"/>
      <c r="J41" s="1"/>
      <c r="K41" s="1"/>
      <c r="L41" s="1"/>
    </row>
    <row r="42" spans="1:12">
      <c r="A42"/>
      <c r="B42"/>
      <c r="C42" s="1"/>
      <c r="D42" s="1"/>
      <c r="E42" s="1"/>
      <c r="F42" s="1"/>
      <c r="G42" s="1"/>
      <c r="H42" s="1"/>
      <c r="J42" s="1"/>
      <c r="K42" s="1"/>
      <c r="L42" s="1"/>
    </row>
    <row r="43" spans="1:12">
      <c r="A43"/>
      <c r="B43"/>
      <c r="E43" s="1"/>
      <c r="F43" s="1"/>
      <c r="G43" s="1"/>
      <c r="H43" s="1"/>
      <c r="J43" s="1"/>
      <c r="K43" s="1"/>
      <c r="L43" s="1"/>
    </row>
    <row r="44" spans="1:12">
      <c r="A44"/>
      <c r="B44"/>
      <c r="E44" s="1"/>
      <c r="F44" s="1"/>
      <c r="G44" s="1"/>
      <c r="H44" s="1"/>
      <c r="J44" s="1"/>
      <c r="K44" s="1"/>
      <c r="L44" s="1"/>
    </row>
    <row r="45" spans="1:12">
      <c r="A45"/>
      <c r="B45"/>
      <c r="C45" s="1"/>
      <c r="D45" s="1"/>
      <c r="E45" s="1"/>
      <c r="F45" s="1"/>
      <c r="G45" s="1"/>
      <c r="H45" s="1"/>
      <c r="J45" s="1"/>
      <c r="K45" s="1"/>
      <c r="L45" s="1"/>
    </row>
    <row r="46" spans="1:12">
      <c r="A46"/>
      <c r="B46"/>
      <c r="C46" s="1"/>
      <c r="D46" s="1"/>
      <c r="E46" s="1"/>
      <c r="F46" s="1"/>
      <c r="G46" s="1"/>
      <c r="H46" s="1"/>
      <c r="J46" s="1"/>
      <c r="K46" s="1"/>
      <c r="L46" s="1"/>
    </row>
    <row r="47" spans="1:12">
      <c r="A47"/>
      <c r="B47"/>
      <c r="C47" s="1"/>
      <c r="D47" s="1"/>
      <c r="E47" s="1"/>
      <c r="F47" s="1"/>
      <c r="G47" s="1"/>
      <c r="H47" s="1"/>
      <c r="J47" s="1"/>
      <c r="K47" s="1"/>
      <c r="L47" s="1"/>
    </row>
    <row r="48" spans="1:12">
      <c r="A48"/>
      <c r="B48"/>
      <c r="C48" s="1"/>
      <c r="D48" s="1"/>
      <c r="E48" s="1"/>
      <c r="F48" s="1"/>
      <c r="G48" s="1"/>
      <c r="H48" s="1"/>
      <c r="J48" s="1"/>
      <c r="K48" s="1"/>
      <c r="L48" s="1"/>
    </row>
    <row r="49" spans="1:16">
      <c r="A49"/>
      <c r="B49"/>
      <c r="C49" s="1"/>
      <c r="D49" s="1"/>
      <c r="E49" s="1"/>
      <c r="F49" s="1"/>
      <c r="G49" s="1"/>
      <c r="H49" s="1"/>
      <c r="J49" s="1"/>
      <c r="K49" s="1"/>
      <c r="L49" s="1"/>
    </row>
    <row r="50" spans="1:16">
      <c r="A50"/>
      <c r="B50"/>
      <c r="J50" s="1"/>
      <c r="K50" s="1"/>
      <c r="L50" s="1"/>
      <c r="M50"/>
      <c r="N50"/>
      <c r="O50"/>
      <c r="P50" s="1"/>
    </row>
    <row r="51" spans="1:16">
      <c r="A51"/>
      <c r="B51"/>
      <c r="J51" s="1"/>
      <c r="K51" s="1"/>
      <c r="L51" s="1"/>
      <c r="M51"/>
      <c r="N51"/>
      <c r="O51"/>
      <c r="P51" s="1"/>
    </row>
    <row r="52" spans="1:16">
      <c r="A52"/>
      <c r="B52"/>
      <c r="J52" s="1"/>
      <c r="K52" s="1"/>
      <c r="L52" s="1"/>
      <c r="M52"/>
      <c r="N52"/>
      <c r="O52"/>
      <c r="P52" s="1"/>
    </row>
    <row r="53" spans="1:16">
      <c r="A53"/>
      <c r="B53"/>
      <c r="J53" s="1"/>
      <c r="K53" s="1"/>
      <c r="L53" s="1"/>
      <c r="M53"/>
      <c r="N53"/>
      <c r="O53"/>
      <c r="P53" s="1"/>
    </row>
    <row r="54" spans="1:16">
      <c r="A54"/>
      <c r="B54"/>
      <c r="J54" s="1"/>
      <c r="K54" s="1"/>
      <c r="L54" s="1"/>
      <c r="M54"/>
      <c r="N54"/>
      <c r="O54"/>
      <c r="P54" s="1"/>
    </row>
    <row r="55" spans="1:16">
      <c r="A55"/>
      <c r="B55"/>
      <c r="J55" s="1"/>
      <c r="K55" s="1"/>
      <c r="L55" s="1"/>
      <c r="M55"/>
      <c r="N55"/>
      <c r="O55"/>
      <c r="P55" s="1"/>
    </row>
    <row r="56" spans="1:16">
      <c r="A56"/>
      <c r="B56"/>
      <c r="J56" s="1"/>
      <c r="K56" s="1"/>
      <c r="L56" s="1"/>
      <c r="M56"/>
      <c r="N56"/>
      <c r="O56"/>
      <c r="P56" s="1"/>
    </row>
    <row r="57" spans="1:16">
      <c r="A57"/>
      <c r="B57"/>
      <c r="J57" s="1"/>
      <c r="K57" s="1"/>
      <c r="L57" s="1"/>
      <c r="M57"/>
      <c r="N57"/>
      <c r="O57"/>
      <c r="P57" s="1"/>
    </row>
    <row r="58" spans="1:16">
      <c r="A58"/>
      <c r="B58"/>
      <c r="J58" s="1"/>
      <c r="K58" s="1"/>
      <c r="L58" s="1"/>
      <c r="M58"/>
      <c r="N58"/>
      <c r="O58"/>
      <c r="P58" s="1"/>
    </row>
    <row r="59" spans="1:16">
      <c r="A59"/>
      <c r="B59"/>
      <c r="J59" s="1"/>
      <c r="K59" s="1"/>
      <c r="L59" s="1"/>
      <c r="M59"/>
      <c r="N59"/>
      <c r="O59"/>
      <c r="P59" s="1"/>
    </row>
    <row r="60" spans="1:16">
      <c r="A60"/>
      <c r="B60"/>
      <c r="J60" s="1"/>
      <c r="K60" s="1"/>
      <c r="L60" s="1"/>
      <c r="M60"/>
      <c r="N60"/>
      <c r="O60"/>
      <c r="P60" s="1"/>
    </row>
    <row r="61" spans="1:16">
      <c r="A61"/>
      <c r="B61"/>
      <c r="J61" s="1"/>
      <c r="K61" s="1"/>
      <c r="L61" s="1"/>
      <c r="M61"/>
      <c r="N61"/>
      <c r="O61"/>
      <c r="P61" s="1"/>
    </row>
    <row r="62" spans="1:16">
      <c r="A62"/>
      <c r="B62"/>
      <c r="J62" s="1"/>
      <c r="K62" s="1"/>
      <c r="L62" s="1"/>
      <c r="M62"/>
      <c r="N62"/>
      <c r="O62"/>
      <c r="P62" s="1"/>
    </row>
    <row r="63" spans="1:16">
      <c r="A63"/>
      <c r="B63"/>
      <c r="J63" s="1"/>
      <c r="K63" s="1"/>
      <c r="L63" s="1"/>
      <c r="M63"/>
      <c r="N63"/>
      <c r="O63"/>
      <c r="P63" s="1"/>
    </row>
    <row r="64" spans="1:16">
      <c r="A64"/>
      <c r="B64"/>
      <c r="J64" s="1"/>
      <c r="K64" s="1"/>
      <c r="L64" s="1"/>
      <c r="M64"/>
      <c r="N64"/>
      <c r="O64"/>
      <c r="P64" s="1"/>
    </row>
    <row r="65" spans="1:16">
      <c r="A65"/>
      <c r="B65"/>
      <c r="J65" s="1"/>
      <c r="K65" s="1"/>
      <c r="L65" s="1"/>
      <c r="M65"/>
      <c r="N65"/>
      <c r="O65"/>
      <c r="P65" s="1"/>
    </row>
    <row r="66" spans="1:16">
      <c r="J66" s="1"/>
      <c r="K66" s="1"/>
      <c r="L66" s="1"/>
      <c r="M66"/>
      <c r="N66"/>
      <c r="O66"/>
      <c r="P66" s="1"/>
    </row>
    <row r="67" spans="1:16">
      <c r="J67" s="1"/>
      <c r="K67" s="1"/>
      <c r="L67" s="1"/>
      <c r="M67"/>
      <c r="N67"/>
      <c r="O67"/>
      <c r="P67" s="1"/>
    </row>
    <row r="68" spans="1:16">
      <c r="J68" s="1"/>
      <c r="K68" s="1"/>
      <c r="L68" s="1"/>
      <c r="M68"/>
      <c r="N68"/>
      <c r="O68"/>
      <c r="P68" s="1"/>
    </row>
    <row r="69" spans="1:16">
      <c r="J69" s="1"/>
      <c r="K69" s="1"/>
      <c r="L69" s="1"/>
      <c r="M69"/>
      <c r="N69"/>
      <c r="O69"/>
      <c r="P69" s="1"/>
    </row>
    <row r="70" spans="1:16">
      <c r="J70" s="1"/>
      <c r="K70" s="1"/>
      <c r="L70" s="1"/>
      <c r="M70"/>
      <c r="N70"/>
      <c r="O70"/>
      <c r="P70" s="1"/>
    </row>
    <row r="71" spans="1:16">
      <c r="J71" s="1"/>
      <c r="K71" s="1"/>
      <c r="L71" s="1"/>
      <c r="M71"/>
      <c r="N71"/>
      <c r="O71"/>
      <c r="P71" s="1"/>
    </row>
    <row r="72" spans="1:16">
      <c r="J72" s="1"/>
      <c r="K72" s="1"/>
      <c r="L72" s="1"/>
      <c r="M72"/>
      <c r="N72"/>
      <c r="O72"/>
      <c r="P72" s="1"/>
    </row>
    <row r="73" spans="1:16">
      <c r="J73" s="1"/>
      <c r="K73" s="1"/>
      <c r="L73" s="1"/>
      <c r="M73"/>
      <c r="N73"/>
      <c r="O73"/>
      <c r="P73" s="1"/>
    </row>
    <row r="74" spans="1:16">
      <c r="J74" s="1"/>
      <c r="K74" s="1"/>
      <c r="L74" s="1"/>
      <c r="M74"/>
      <c r="N74"/>
      <c r="O74"/>
      <c r="P74" s="1"/>
    </row>
    <row r="75" spans="1:16">
      <c r="J75" s="1"/>
      <c r="K75" s="1"/>
      <c r="L75" s="1"/>
      <c r="M75"/>
      <c r="N75"/>
      <c r="O75"/>
      <c r="P75" s="1"/>
    </row>
    <row r="76" spans="1:16">
      <c r="J76" s="1"/>
      <c r="K76" s="1"/>
      <c r="L76" s="1"/>
      <c r="M76"/>
      <c r="N76"/>
      <c r="O76"/>
      <c r="P76" s="1"/>
    </row>
    <row r="77" spans="1:16">
      <c r="J77" s="1"/>
      <c r="K77" s="1"/>
      <c r="L77" s="1"/>
      <c r="M77"/>
      <c r="N77"/>
      <c r="O77"/>
      <c r="P77" s="1"/>
    </row>
    <row r="78" spans="1:16">
      <c r="J78" s="1"/>
      <c r="K78" s="1"/>
      <c r="L78" s="1"/>
      <c r="M78"/>
      <c r="N78"/>
      <c r="O78"/>
      <c r="P78" s="1"/>
    </row>
  </sheetData>
  <sheetProtection selectLockedCells="1" selectUnlockedCells="1"/>
  <mergeCells count="1">
    <mergeCell ref="E1:L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I37" sqref="I37"/>
    </sheetView>
  </sheetViews>
  <sheetFormatPr defaultRowHeight="12.75"/>
  <cols>
    <col min="1" max="1" width="14.7109375" style="4" customWidth="1"/>
    <col min="2" max="2" width="8.7109375" style="4" customWidth="1"/>
    <col min="3" max="3" width="13.7109375" style="4" customWidth="1"/>
    <col min="4" max="4" width="14.42578125" style="4" customWidth="1"/>
    <col min="5" max="5" width="7.42578125" style="4" customWidth="1"/>
    <col min="6" max="16384" width="9.140625" style="4"/>
  </cols>
  <sheetData>
    <row r="1" spans="1:5" ht="102">
      <c r="A1" s="5" t="s">
        <v>199</v>
      </c>
      <c r="B1" s="6"/>
      <c r="C1" s="5" t="s">
        <v>204</v>
      </c>
      <c r="D1" s="5" t="s">
        <v>211</v>
      </c>
      <c r="E1" s="6"/>
    </row>
    <row r="2" spans="1:5" ht="51">
      <c r="A2" s="3" t="s">
        <v>4</v>
      </c>
      <c r="B2" s="3" t="s">
        <v>5</v>
      </c>
      <c r="C2" s="3" t="s">
        <v>231</v>
      </c>
      <c r="D2" s="3" t="s">
        <v>181</v>
      </c>
      <c r="E2" s="3" t="s">
        <v>198</v>
      </c>
    </row>
    <row r="3" spans="1:5">
      <c r="A3" s="7" t="s">
        <v>12</v>
      </c>
      <c r="B3" s="7" t="s">
        <v>13</v>
      </c>
      <c r="C3" s="7">
        <v>0.77293729782104492</v>
      </c>
      <c r="D3" s="7">
        <v>2.200794592499733E-2</v>
      </c>
      <c r="E3" s="7">
        <v>2009</v>
      </c>
    </row>
    <row r="4" spans="1:5">
      <c r="A4" s="7" t="s">
        <v>14</v>
      </c>
      <c r="B4" s="7" t="s">
        <v>15</v>
      </c>
      <c r="C4" s="7">
        <v>0.79851377010345459</v>
      </c>
      <c r="D4" s="7">
        <v>1.4821386896073818E-2</v>
      </c>
      <c r="E4" s="7">
        <v>2009</v>
      </c>
    </row>
    <row r="5" spans="1:5">
      <c r="A5" s="7" t="s">
        <v>20</v>
      </c>
      <c r="B5" s="7" t="s">
        <v>21</v>
      </c>
      <c r="C5" s="7">
        <v>0.72277098894119263</v>
      </c>
      <c r="D5" s="7">
        <v>1.2304297648370266E-2</v>
      </c>
      <c r="E5" s="7">
        <v>2009</v>
      </c>
    </row>
    <row r="6" spans="1:5">
      <c r="A6" s="7" t="s">
        <v>36</v>
      </c>
      <c r="B6" s="7" t="s">
        <v>37</v>
      </c>
      <c r="C6" s="7">
        <v>0.64428502321243286</v>
      </c>
      <c r="D6" s="7">
        <v>1.368233934044838E-2</v>
      </c>
      <c r="E6" s="7">
        <v>2009</v>
      </c>
    </row>
    <row r="7" spans="1:5">
      <c r="A7" s="7" t="s">
        <v>46</v>
      </c>
      <c r="B7" s="7" t="s">
        <v>47</v>
      </c>
      <c r="C7" s="7">
        <v>0.76166230440139771</v>
      </c>
      <c r="D7" s="7">
        <v>1.0763950645923615E-2</v>
      </c>
      <c r="E7" s="7">
        <v>2009</v>
      </c>
    </row>
    <row r="8" spans="1:5">
      <c r="A8" s="7" t="s">
        <v>48</v>
      </c>
      <c r="B8" s="7" t="s">
        <v>49</v>
      </c>
      <c r="C8" s="7">
        <v>0.82552313804626465</v>
      </c>
      <c r="D8" s="7">
        <v>5.0932254642248154E-2</v>
      </c>
      <c r="E8" s="7">
        <v>2009</v>
      </c>
    </row>
    <row r="9" spans="1:5">
      <c r="A9" s="7" t="s">
        <v>60</v>
      </c>
      <c r="B9" s="7" t="s">
        <v>61</v>
      </c>
      <c r="C9" s="7">
        <v>0.71725755929946899</v>
      </c>
      <c r="D9" s="7">
        <v>6.826525554060936E-3</v>
      </c>
      <c r="E9" s="7">
        <v>2009</v>
      </c>
    </row>
    <row r="10" spans="1:5">
      <c r="A10" s="7" t="s">
        <v>62</v>
      </c>
      <c r="B10" s="7" t="s">
        <v>63</v>
      </c>
      <c r="C10" s="7">
        <v>0.77990090847015381</v>
      </c>
      <c r="D10" s="7">
        <v>3.1140979379415512E-2</v>
      </c>
      <c r="E10" s="7">
        <v>2009</v>
      </c>
    </row>
    <row r="11" spans="1:5">
      <c r="A11" s="7" t="s">
        <v>64</v>
      </c>
      <c r="B11" s="7" t="s">
        <v>65</v>
      </c>
      <c r="C11" s="7">
        <v>0.75298190116882324</v>
      </c>
      <c r="D11" s="7">
        <v>1.9456068053841591E-2</v>
      </c>
      <c r="E11" s="7">
        <v>2009</v>
      </c>
    </row>
    <row r="12" spans="1:5">
      <c r="A12" s="7" t="s">
        <v>66</v>
      </c>
      <c r="B12" s="7" t="s">
        <v>67</v>
      </c>
      <c r="C12" s="7">
        <v>0.77633798122406006</v>
      </c>
      <c r="D12" s="7">
        <v>8.0021098256111145E-3</v>
      </c>
      <c r="E12" s="7">
        <v>2009</v>
      </c>
    </row>
    <row r="13" spans="1:5">
      <c r="A13" s="7" t="s">
        <v>68</v>
      </c>
      <c r="B13" s="7" t="s">
        <v>69</v>
      </c>
      <c r="C13" s="7">
        <v>0.695750892162323</v>
      </c>
      <c r="D13" s="7">
        <v>4.2887520976364613E-3</v>
      </c>
      <c r="E13" s="7">
        <v>2009</v>
      </c>
    </row>
    <row r="14" spans="1:5">
      <c r="A14" s="7" t="s">
        <v>72</v>
      </c>
      <c r="B14" s="7" t="s">
        <v>73</v>
      </c>
      <c r="C14" s="7">
        <v>0.6533774733543396</v>
      </c>
      <c r="D14" s="7">
        <v>1.5640012919902802E-2</v>
      </c>
      <c r="E14" s="7">
        <v>2009</v>
      </c>
    </row>
    <row r="15" spans="1:5">
      <c r="A15" s="7" t="s">
        <v>74</v>
      </c>
      <c r="B15" s="7" t="s">
        <v>75</v>
      </c>
      <c r="C15" s="7">
        <v>0.82082432508468628</v>
      </c>
      <c r="D15" s="7">
        <v>2.6918582618236542E-2</v>
      </c>
      <c r="E15" s="7">
        <v>2009</v>
      </c>
    </row>
    <row r="16" spans="1:5">
      <c r="A16" s="7" t="s">
        <v>76</v>
      </c>
      <c r="B16" s="7" t="s">
        <v>77</v>
      </c>
      <c r="C16" s="7">
        <v>0.6927221417427063</v>
      </c>
      <c r="D16" s="7">
        <v>2.0908022299408913E-2</v>
      </c>
      <c r="E16" s="7">
        <v>2009</v>
      </c>
    </row>
    <row r="17" spans="1:5">
      <c r="A17" s="7" t="s">
        <v>78</v>
      </c>
      <c r="B17" s="7" t="s">
        <v>79</v>
      </c>
      <c r="C17" s="7">
        <v>0.6780540943145752</v>
      </c>
      <c r="D17" s="7">
        <v>1.8478944897651672E-2</v>
      </c>
      <c r="E17" s="7">
        <v>2009</v>
      </c>
    </row>
    <row r="18" spans="1:5">
      <c r="A18" s="7" t="s">
        <v>80</v>
      </c>
      <c r="B18" s="7" t="s">
        <v>81</v>
      </c>
      <c r="C18" s="7">
        <v>0.66206437349319458</v>
      </c>
      <c r="D18" s="7">
        <v>1.3725818134844303E-2</v>
      </c>
      <c r="E18" s="7">
        <v>2009</v>
      </c>
    </row>
    <row r="19" spans="1:5">
      <c r="A19" s="7" t="s">
        <v>88</v>
      </c>
      <c r="B19" s="7" t="s">
        <v>89</v>
      </c>
      <c r="C19" s="7">
        <v>0.70004409551620483</v>
      </c>
      <c r="D19" s="7">
        <v>1.4912279322743416E-2</v>
      </c>
      <c r="E19" s="7">
        <v>2009</v>
      </c>
    </row>
    <row r="20" spans="1:5">
      <c r="A20" s="7" t="s">
        <v>96</v>
      </c>
      <c r="B20" s="7" t="s">
        <v>97</v>
      </c>
      <c r="C20" s="7">
        <v>0.719582200050354</v>
      </c>
      <c r="D20" s="7">
        <v>7.266070693731308E-3</v>
      </c>
      <c r="E20" s="7">
        <v>2000</v>
      </c>
    </row>
    <row r="21" spans="1:5">
      <c r="A21" s="7" t="s">
        <v>110</v>
      </c>
      <c r="B21" s="7" t="s">
        <v>111</v>
      </c>
      <c r="C21" s="7">
        <v>0.6611977219581604</v>
      </c>
      <c r="D21" s="7">
        <v>1.716935820877552E-2</v>
      </c>
      <c r="E21" s="7">
        <v>2009</v>
      </c>
    </row>
    <row r="22" spans="1:5">
      <c r="A22" s="7" t="s">
        <v>114</v>
      </c>
      <c r="B22" s="7" t="s">
        <v>115</v>
      </c>
      <c r="C22" s="7">
        <v>0.83028781414031982</v>
      </c>
      <c r="D22" s="7">
        <v>5.8386527001857758E-2</v>
      </c>
      <c r="E22" s="7">
        <v>2009</v>
      </c>
    </row>
    <row r="23" spans="1:5">
      <c r="A23" s="7" t="s">
        <v>118</v>
      </c>
      <c r="B23" s="7" t="s">
        <v>119</v>
      </c>
      <c r="C23" s="7">
        <v>0.82438915967941284</v>
      </c>
      <c r="D23" s="7">
        <v>3.1523879617452621E-2</v>
      </c>
      <c r="E23" s="7">
        <v>2009</v>
      </c>
    </row>
    <row r="24" spans="1:5">
      <c r="A24" s="7" t="s">
        <v>120</v>
      </c>
      <c r="B24" s="7" t="s">
        <v>121</v>
      </c>
      <c r="C24" s="7">
        <v>0.78270632028579712</v>
      </c>
      <c r="D24" s="7">
        <v>2.0070232450962067E-2</v>
      </c>
      <c r="E24" s="7">
        <v>2009</v>
      </c>
    </row>
    <row r="25" spans="1:5">
      <c r="A25" s="7" t="s">
        <v>128</v>
      </c>
      <c r="B25" s="7" t="s">
        <v>129</v>
      </c>
      <c r="C25" s="7">
        <v>0.69259512424468994</v>
      </c>
      <c r="D25" s="7">
        <v>5.8137029409408569E-3</v>
      </c>
      <c r="E25" s="7">
        <v>2009</v>
      </c>
    </row>
    <row r="26" spans="1:5">
      <c r="A26" s="7" t="s">
        <v>130</v>
      </c>
      <c r="B26" s="7" t="s">
        <v>131</v>
      </c>
      <c r="C26" s="7">
        <v>0.74374783039093018</v>
      </c>
      <c r="D26" s="7">
        <v>5.8586606755852699E-3</v>
      </c>
      <c r="E26" s="7">
        <v>2009</v>
      </c>
    </row>
    <row r="27" spans="1:5">
      <c r="A27" s="7" t="s">
        <v>136</v>
      </c>
      <c r="B27" s="7" t="s">
        <v>137</v>
      </c>
      <c r="C27" s="7">
        <v>0.80653554201126099</v>
      </c>
      <c r="D27" s="7">
        <v>6.0177531093358994E-2</v>
      </c>
      <c r="E27" s="7">
        <v>2009</v>
      </c>
    </row>
    <row r="28" spans="1:5">
      <c r="A28" s="7" t="s">
        <v>144</v>
      </c>
      <c r="B28" s="7" t="s">
        <v>145</v>
      </c>
      <c r="C28" s="7">
        <v>0.7042698860168457</v>
      </c>
      <c r="D28" s="7">
        <v>1.1992909014225006E-2</v>
      </c>
      <c r="E28" s="7">
        <v>2009</v>
      </c>
    </row>
    <row r="29" spans="1:5">
      <c r="A29" s="7" t="s">
        <v>146</v>
      </c>
      <c r="B29" s="7" t="s">
        <v>147</v>
      </c>
      <c r="C29" s="7">
        <v>0.76429343223571777</v>
      </c>
      <c r="D29" s="7">
        <v>8.6779175326228142E-3</v>
      </c>
      <c r="E29" s="7">
        <v>2009</v>
      </c>
    </row>
    <row r="30" spans="1:5">
      <c r="A30" s="7" t="s">
        <v>150</v>
      </c>
      <c r="B30" s="7" t="s">
        <v>151</v>
      </c>
      <c r="C30" s="7">
        <v>0.66504168510437012</v>
      </c>
      <c r="D30" s="7">
        <v>1.7709529027342796E-2</v>
      </c>
      <c r="E30" s="7">
        <v>2009</v>
      </c>
    </row>
    <row r="31" spans="1:5">
      <c r="A31" s="7" t="s">
        <v>158</v>
      </c>
      <c r="B31" s="7" t="s">
        <v>159</v>
      </c>
      <c r="C31" s="7">
        <v>0.85177463293075562</v>
      </c>
      <c r="D31" s="7">
        <v>6.5988693386316299E-3</v>
      </c>
      <c r="E31" s="7">
        <v>2008</v>
      </c>
    </row>
    <row r="32" spans="1:5">
      <c r="A32" s="7" t="s">
        <v>166</v>
      </c>
      <c r="B32" s="7" t="s">
        <v>167</v>
      </c>
      <c r="C32" s="7">
        <v>0.49149230122566223</v>
      </c>
      <c r="D32" s="7">
        <v>2.8285728767514229E-3</v>
      </c>
      <c r="E32" s="7">
        <v>2009</v>
      </c>
    </row>
    <row r="33" spans="1:5">
      <c r="A33" s="7" t="s">
        <v>170</v>
      </c>
      <c r="B33" s="7" t="s">
        <v>171</v>
      </c>
      <c r="C33" s="7">
        <v>0.76669502258300781</v>
      </c>
      <c r="D33" s="7">
        <v>2.7332527562975883E-2</v>
      </c>
      <c r="E33" s="7">
        <v>2009</v>
      </c>
    </row>
    <row r="34" spans="1:5">
      <c r="A34" s="7" t="s">
        <v>172</v>
      </c>
      <c r="B34" s="7" t="s">
        <v>173</v>
      </c>
      <c r="C34" s="7">
        <v>0.73221796751022339</v>
      </c>
      <c r="D34" s="7">
        <v>6.1153443530201912E-3</v>
      </c>
      <c r="E34" s="7">
        <v>2009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I28" sqref="I28"/>
    </sheetView>
  </sheetViews>
  <sheetFormatPr defaultRowHeight="12.75"/>
  <cols>
    <col min="1" max="1" width="14.28515625" style="7" bestFit="1" customWidth="1"/>
    <col min="2" max="2" width="10.42578125" style="7" customWidth="1"/>
    <col min="3" max="3" width="12.42578125" style="7" customWidth="1"/>
    <col min="4" max="4" width="13.7109375" style="7" customWidth="1"/>
    <col min="5" max="5" width="11" style="7" bestFit="1" customWidth="1"/>
    <col min="6" max="16384" width="9.140625" style="4"/>
  </cols>
  <sheetData>
    <row r="1" spans="1:5" ht="102">
      <c r="A1" s="5" t="s">
        <v>199</v>
      </c>
      <c r="B1" s="9"/>
      <c r="C1" s="13" t="s">
        <v>204</v>
      </c>
      <c r="D1" s="13" t="s">
        <v>211</v>
      </c>
      <c r="E1" s="9"/>
    </row>
    <row r="2" spans="1:5" ht="51">
      <c r="A2" s="3" t="s">
        <v>4</v>
      </c>
      <c r="B2" s="3" t="s">
        <v>5</v>
      </c>
      <c r="C2" s="3" t="s">
        <v>233</v>
      </c>
      <c r="D2" s="3" t="s">
        <v>181</v>
      </c>
      <c r="E2" s="3" t="s">
        <v>198</v>
      </c>
    </row>
    <row r="3" spans="1:5">
      <c r="A3" s="7" t="s">
        <v>12</v>
      </c>
      <c r="B3" s="7" t="s">
        <v>13</v>
      </c>
      <c r="C3" s="7">
        <v>0.70807605981826782</v>
      </c>
      <c r="D3" s="7">
        <v>2.200794592499733E-2</v>
      </c>
      <c r="E3" s="7">
        <v>2009</v>
      </c>
    </row>
    <row r="4" spans="1:5">
      <c r="A4" s="7" t="s">
        <v>14</v>
      </c>
      <c r="B4" s="7" t="s">
        <v>15</v>
      </c>
      <c r="C4" s="7">
        <v>0.74927163124084473</v>
      </c>
      <c r="D4" s="7">
        <v>1.4821386896073818E-2</v>
      </c>
      <c r="E4" s="7">
        <v>2009</v>
      </c>
    </row>
    <row r="5" spans="1:5">
      <c r="A5" s="7" t="s">
        <v>20</v>
      </c>
      <c r="B5" s="7" t="s">
        <v>21</v>
      </c>
      <c r="C5" s="7">
        <v>0.66209864616394043</v>
      </c>
      <c r="D5" s="7">
        <v>1.2304297648370266E-2</v>
      </c>
      <c r="E5" s="7">
        <v>2009</v>
      </c>
    </row>
    <row r="6" spans="1:5">
      <c r="A6" s="7" t="s">
        <v>36</v>
      </c>
      <c r="B6" s="7" t="s">
        <v>37</v>
      </c>
      <c r="C6" s="7">
        <v>0.48948130011558533</v>
      </c>
      <c r="D6" s="7">
        <v>1.368233934044838E-2</v>
      </c>
      <c r="E6" s="7">
        <v>2009</v>
      </c>
    </row>
    <row r="7" spans="1:5">
      <c r="A7" s="7" t="s">
        <v>46</v>
      </c>
      <c r="B7" s="7" t="s">
        <v>47</v>
      </c>
      <c r="C7" s="7">
        <v>0.67282497882843018</v>
      </c>
      <c r="D7" s="7">
        <v>1.0763950645923615E-2</v>
      </c>
      <c r="E7" s="7">
        <v>2009</v>
      </c>
    </row>
    <row r="8" spans="1:5">
      <c r="A8" s="7" t="s">
        <v>48</v>
      </c>
      <c r="B8" s="7" t="s">
        <v>49</v>
      </c>
      <c r="C8" s="7">
        <v>0.80363446474075317</v>
      </c>
      <c r="D8" s="7">
        <v>5.0932254642248154E-2</v>
      </c>
      <c r="E8" s="7">
        <v>2009</v>
      </c>
    </row>
    <row r="9" spans="1:5">
      <c r="A9" s="7" t="s">
        <v>60</v>
      </c>
      <c r="B9" s="7" t="s">
        <v>61</v>
      </c>
      <c r="C9" s="7">
        <v>0.71223336458206177</v>
      </c>
      <c r="D9" s="7">
        <v>6.826525554060936E-3</v>
      </c>
      <c r="E9" s="7">
        <v>2009</v>
      </c>
    </row>
    <row r="10" spans="1:5">
      <c r="A10" s="7" t="s">
        <v>62</v>
      </c>
      <c r="B10" s="7" t="s">
        <v>63</v>
      </c>
      <c r="C10" s="7">
        <v>0.77066856622695923</v>
      </c>
      <c r="D10" s="7">
        <v>3.1140979379415512E-2</v>
      </c>
      <c r="E10" s="7">
        <v>2009</v>
      </c>
    </row>
    <row r="11" spans="1:5">
      <c r="A11" s="7" t="s">
        <v>64</v>
      </c>
      <c r="B11" s="7" t="s">
        <v>65</v>
      </c>
      <c r="C11" s="7">
        <v>0.70579284429550171</v>
      </c>
      <c r="D11" s="7">
        <v>1.9456068053841591E-2</v>
      </c>
      <c r="E11" s="7">
        <v>2009</v>
      </c>
    </row>
    <row r="12" spans="1:5">
      <c r="A12" s="7" t="s">
        <v>66</v>
      </c>
      <c r="B12" s="7" t="s">
        <v>67</v>
      </c>
      <c r="C12" s="7">
        <v>0.72469472885131836</v>
      </c>
      <c r="D12" s="7">
        <v>8.0021098256111145E-3</v>
      </c>
      <c r="E12" s="7">
        <v>2009</v>
      </c>
    </row>
    <row r="13" spans="1:5">
      <c r="A13" s="7" t="s">
        <v>68</v>
      </c>
      <c r="B13" s="7" t="s">
        <v>69</v>
      </c>
      <c r="C13" s="7">
        <v>0.56561362743377686</v>
      </c>
      <c r="D13" s="7">
        <v>4.2887520976364613E-3</v>
      </c>
      <c r="E13" s="7">
        <v>2009</v>
      </c>
    </row>
    <row r="14" spans="1:5">
      <c r="A14" s="7" t="s">
        <v>72</v>
      </c>
      <c r="B14" s="7" t="s">
        <v>73</v>
      </c>
      <c r="C14" s="7">
        <v>0.59379363059997559</v>
      </c>
      <c r="D14" s="7">
        <v>1.5640012919902802E-2</v>
      </c>
      <c r="E14" s="7">
        <v>2009</v>
      </c>
    </row>
    <row r="15" spans="1:5">
      <c r="A15" s="7" t="s">
        <v>74</v>
      </c>
      <c r="B15" s="7" t="s">
        <v>75</v>
      </c>
      <c r="C15" s="7">
        <v>0.79738378524780273</v>
      </c>
      <c r="D15" s="7">
        <v>2.6918582618236542E-2</v>
      </c>
      <c r="E15" s="7">
        <v>2009</v>
      </c>
    </row>
    <row r="16" spans="1:5">
      <c r="A16" s="7" t="s">
        <v>76</v>
      </c>
      <c r="B16" s="7" t="s">
        <v>77</v>
      </c>
      <c r="C16" s="7">
        <v>0.64475911855697632</v>
      </c>
      <c r="D16" s="7">
        <v>2.0908022299408913E-2</v>
      </c>
      <c r="E16" s="7">
        <v>2009</v>
      </c>
    </row>
    <row r="17" spans="1:5">
      <c r="A17" s="7" t="s">
        <v>78</v>
      </c>
      <c r="B17" s="7" t="s">
        <v>79</v>
      </c>
      <c r="C17" s="7">
        <v>0.64525896310806274</v>
      </c>
      <c r="D17" s="7">
        <v>1.8478944897651672E-2</v>
      </c>
      <c r="E17" s="7">
        <v>2009</v>
      </c>
    </row>
    <row r="18" spans="1:5">
      <c r="A18" s="7" t="s">
        <v>80</v>
      </c>
      <c r="B18" s="7" t="s">
        <v>81</v>
      </c>
      <c r="C18" s="7">
        <v>0.53955769538879395</v>
      </c>
      <c r="D18" s="7">
        <v>1.3725818134844303E-2</v>
      </c>
      <c r="E18" s="7">
        <v>2009</v>
      </c>
    </row>
    <row r="19" spans="1:5">
      <c r="A19" s="7" t="s">
        <v>88</v>
      </c>
      <c r="B19" s="7" t="s">
        <v>89</v>
      </c>
      <c r="C19" s="7">
        <v>0.57853704690933228</v>
      </c>
      <c r="D19" s="7">
        <v>1.4912279322743416E-2</v>
      </c>
      <c r="E19" s="7">
        <v>2009</v>
      </c>
    </row>
    <row r="20" spans="1:5">
      <c r="A20" s="7" t="s">
        <v>96</v>
      </c>
      <c r="B20" s="7" t="s">
        <v>97</v>
      </c>
      <c r="C20" s="7">
        <v>0.5744667649269104</v>
      </c>
      <c r="D20" s="7">
        <v>7.266070693731308E-3</v>
      </c>
      <c r="E20" s="7">
        <v>2000</v>
      </c>
    </row>
    <row r="21" spans="1:5">
      <c r="A21" s="7" t="s">
        <v>110</v>
      </c>
      <c r="B21" s="7" t="s">
        <v>111</v>
      </c>
      <c r="C21" s="7">
        <v>0.48291140794754028</v>
      </c>
      <c r="D21" s="7">
        <v>1.716935820877552E-2</v>
      </c>
      <c r="E21" s="7">
        <v>2009</v>
      </c>
    </row>
    <row r="22" spans="1:5">
      <c r="A22" s="7" t="s">
        <v>114</v>
      </c>
      <c r="B22" s="7" t="s">
        <v>115</v>
      </c>
      <c r="C22" s="7">
        <v>0.80613857507705688</v>
      </c>
      <c r="D22" s="7">
        <v>5.8386527001857758E-2</v>
      </c>
      <c r="E22" s="7">
        <v>2009</v>
      </c>
    </row>
    <row r="23" spans="1:5">
      <c r="A23" s="7" t="s">
        <v>118</v>
      </c>
      <c r="B23" s="7" t="s">
        <v>119</v>
      </c>
      <c r="C23" s="7">
        <v>0.76293975114822388</v>
      </c>
      <c r="D23" s="7">
        <v>3.1523879617452621E-2</v>
      </c>
      <c r="E23" s="7">
        <v>2009</v>
      </c>
    </row>
    <row r="24" spans="1:5">
      <c r="A24" s="7" t="s">
        <v>120</v>
      </c>
      <c r="B24" s="7" t="s">
        <v>121</v>
      </c>
      <c r="C24" s="7">
        <v>0.72305363416671753</v>
      </c>
      <c r="D24" s="7">
        <v>2.0070232450962067E-2</v>
      </c>
      <c r="E24" s="7">
        <v>2009</v>
      </c>
    </row>
    <row r="25" spans="1:5">
      <c r="A25" s="7" t="s">
        <v>128</v>
      </c>
      <c r="B25" s="7" t="s">
        <v>129</v>
      </c>
      <c r="C25" s="7">
        <v>0.62085771560668945</v>
      </c>
      <c r="D25" s="7">
        <v>5.8137029409408569E-3</v>
      </c>
      <c r="E25" s="7">
        <v>2009</v>
      </c>
    </row>
    <row r="26" spans="1:5">
      <c r="A26" s="7" t="s">
        <v>130</v>
      </c>
      <c r="B26" s="7" t="s">
        <v>131</v>
      </c>
      <c r="C26" s="7">
        <v>0.69551604986190796</v>
      </c>
      <c r="D26" s="7">
        <v>5.8586606755852699E-3</v>
      </c>
      <c r="E26" s="7">
        <v>2009</v>
      </c>
    </row>
    <row r="27" spans="1:5">
      <c r="A27" s="7" t="s">
        <v>136</v>
      </c>
      <c r="B27" s="7" t="s">
        <v>137</v>
      </c>
      <c r="C27" s="7">
        <v>0.78249770402908325</v>
      </c>
      <c r="D27" s="7">
        <v>6.0177531093358994E-2</v>
      </c>
      <c r="E27" s="7">
        <v>2009</v>
      </c>
    </row>
    <row r="28" spans="1:5">
      <c r="A28" s="7" t="s">
        <v>144</v>
      </c>
      <c r="B28" s="7" t="s">
        <v>145</v>
      </c>
      <c r="C28" s="7">
        <v>0.62852019071578979</v>
      </c>
      <c r="D28" s="7">
        <v>1.1992909014225006E-2</v>
      </c>
      <c r="E28" s="7">
        <v>2009</v>
      </c>
    </row>
    <row r="29" spans="1:5">
      <c r="A29" s="7" t="s">
        <v>146</v>
      </c>
      <c r="B29" s="7" t="s">
        <v>147</v>
      </c>
      <c r="C29" s="7">
        <v>0.73196792602539063</v>
      </c>
      <c r="D29" s="7">
        <v>8.6779175326228142E-3</v>
      </c>
      <c r="E29" s="7">
        <v>2009</v>
      </c>
    </row>
    <row r="30" spans="1:5">
      <c r="A30" s="7" t="s">
        <v>150</v>
      </c>
      <c r="B30" s="7" t="s">
        <v>151</v>
      </c>
      <c r="C30" s="7">
        <v>0.59418362379074097</v>
      </c>
      <c r="D30" s="7">
        <v>1.7709529027342796E-2</v>
      </c>
      <c r="E30" s="7">
        <v>2009</v>
      </c>
    </row>
    <row r="31" spans="1:5">
      <c r="A31" s="7" t="s">
        <v>158</v>
      </c>
      <c r="B31" s="7" t="s">
        <v>159</v>
      </c>
      <c r="C31" s="7">
        <v>0.79309207201004028</v>
      </c>
      <c r="D31" s="7">
        <v>6.5988693386316299E-3</v>
      </c>
      <c r="E31" s="7">
        <v>2008</v>
      </c>
    </row>
    <row r="32" spans="1:5">
      <c r="A32" s="7" t="s">
        <v>166</v>
      </c>
      <c r="B32" s="7" t="s">
        <v>167</v>
      </c>
      <c r="C32" s="7">
        <v>0.26496827602386475</v>
      </c>
      <c r="D32" s="7">
        <v>2.8285728767514229E-3</v>
      </c>
      <c r="E32" s="7">
        <v>2009</v>
      </c>
    </row>
    <row r="33" spans="1:5">
      <c r="A33" s="7" t="s">
        <v>170</v>
      </c>
      <c r="B33" s="7" t="s">
        <v>171</v>
      </c>
      <c r="C33" s="7">
        <v>0.71651351451873779</v>
      </c>
      <c r="D33" s="7">
        <v>2.7332527562975883E-2</v>
      </c>
      <c r="E33" s="7">
        <v>2009</v>
      </c>
    </row>
    <row r="34" spans="1:5">
      <c r="A34" s="7" t="s">
        <v>172</v>
      </c>
      <c r="B34" s="7" t="s">
        <v>173</v>
      </c>
      <c r="C34" s="7">
        <v>0.68404340744018555</v>
      </c>
      <c r="D34" s="7">
        <v>6.1153443530201912E-3</v>
      </c>
      <c r="E34" s="7">
        <v>2009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Figure 1</vt:lpstr>
      <vt:lpstr>Figure 2a</vt:lpstr>
      <vt:lpstr>Figure 2b</vt:lpstr>
      <vt:lpstr>Figure 3a</vt:lpstr>
      <vt:lpstr>Figure 3b</vt:lpstr>
      <vt:lpstr>Figure 4a</vt:lpstr>
      <vt:lpstr>Figure 4b</vt:lpstr>
      <vt:lpstr>Figure 5a</vt:lpstr>
      <vt:lpstr>Figure 5b</vt:lpstr>
      <vt:lpstr>Figure 6a</vt:lpstr>
      <vt:lpstr>Figure 6b</vt:lpstr>
      <vt:lpstr>Figure 6c</vt:lpstr>
      <vt:lpstr>Figure 6d</vt:lpstr>
      <vt:lpstr>Appendix Figure 1</vt:lpstr>
      <vt:lpstr>Appendix Figure 2a</vt:lpstr>
      <vt:lpstr>Appendix Figure 2b</vt:lpstr>
      <vt:lpstr>Appendix Figure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Luksic, Jan</dc:creator>
  <cp:lastModifiedBy>jluksic</cp:lastModifiedBy>
  <dcterms:created xsi:type="dcterms:W3CDTF">2014-07-15T22:02:52Z</dcterms:created>
  <dcterms:modified xsi:type="dcterms:W3CDTF">2014-07-23T18:46:12Z</dcterms:modified>
</cp:coreProperties>
</file>